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KM 1 2020\"/>
    </mc:Choice>
  </mc:AlternateContent>
  <bookViews>
    <workbookView xWindow="240" yWindow="45" windowWidth="16470" windowHeight="7170" activeTab="2"/>
  </bookViews>
  <sheets>
    <sheet name="Indexel (2)" sheetId="5" r:id="rId1"/>
    <sheet name="Indexel" sheetId="4" r:id="rId2"/>
    <sheet name="Sheet1" sheetId="6" r:id="rId3"/>
  </sheets>
  <definedNames>
    <definedName name="_xlnm.Print_Area" localSheetId="1">Indexel!$A$1:$Q$61</definedName>
    <definedName name="_xlnm.Print_Area" localSheetId="0">'Indexel (2)'!$A$2:$O$324</definedName>
    <definedName name="_xlnm.Print_Titles" localSheetId="0">'Indexel (2)'!$7:$8</definedName>
  </definedNames>
  <calcPr calcId="152511"/>
</workbook>
</file>

<file path=xl/calcChain.xml><?xml version="1.0" encoding="utf-8"?>
<calcChain xmlns="http://schemas.openxmlformats.org/spreadsheetml/2006/main">
  <c r="D225" i="5" l="1"/>
  <c r="D226" i="5" s="1"/>
  <c r="D227" i="5" s="1"/>
  <c r="D228" i="5" s="1"/>
  <c r="D229" i="5" s="1"/>
  <c r="D230" i="5" s="1"/>
  <c r="D231" i="5" s="1"/>
  <c r="D232" i="5" s="1"/>
  <c r="D233" i="5" s="1"/>
  <c r="D234" i="5" s="1"/>
  <c r="V301" i="5" l="1"/>
  <c r="F237" i="5"/>
  <c r="F239" i="5" s="1"/>
  <c r="E300" i="5" l="1"/>
  <c r="E237" i="5"/>
  <c r="E239" i="5" s="1"/>
  <c r="E298" i="5" l="1"/>
  <c r="M237" i="5" l="1"/>
  <c r="L237" i="5"/>
  <c r="K237" i="5"/>
  <c r="J237" i="5"/>
  <c r="I237" i="5"/>
  <c r="H237" i="5"/>
  <c r="G237" i="5"/>
  <c r="N249" i="5"/>
  <c r="N248" i="5"/>
  <c r="J239" i="5" l="1"/>
  <c r="N253" i="5" s="1"/>
  <c r="G239" i="5"/>
  <c r="N250" i="5" s="1"/>
  <c r="H239" i="5"/>
  <c r="N251" i="5" s="1"/>
  <c r="L239" i="5"/>
  <c r="N255" i="5" s="1"/>
  <c r="I239" i="5"/>
  <c r="N252" i="5" s="1"/>
  <c r="K239" i="5"/>
  <c r="K241" i="5" s="1"/>
  <c r="M239" i="5"/>
  <c r="N256" i="5" s="1"/>
  <c r="E241" i="5"/>
  <c r="D10" i="5"/>
  <c r="D11" i="5" s="1"/>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D63" i="5" s="1"/>
  <c r="D64" i="5" s="1"/>
  <c r="D65" i="5" s="1"/>
  <c r="D66" i="5" s="1"/>
  <c r="D67" i="5" s="1"/>
  <c r="D68" i="5" s="1"/>
  <c r="D69" i="5" s="1"/>
  <c r="D70" i="5" s="1"/>
  <c r="D71" i="5" s="1"/>
  <c r="D72" i="5" s="1"/>
  <c r="D73" i="5" s="1"/>
  <c r="D74" i="5" s="1"/>
  <c r="D75" i="5" s="1"/>
  <c r="D76" i="5" s="1"/>
  <c r="D77" i="5" s="1"/>
  <c r="D78" i="5" s="1"/>
  <c r="D79" i="5" s="1"/>
  <c r="D80" i="5" s="1"/>
  <c r="D81" i="5" s="1"/>
  <c r="D82" i="5" s="1"/>
  <c r="D83" i="5" s="1"/>
  <c r="D84" i="5" s="1"/>
  <c r="D85" i="5" s="1"/>
  <c r="D86" i="5" s="1"/>
  <c r="D87" i="5" s="1"/>
  <c r="D88" i="5" s="1"/>
  <c r="D89" i="5" s="1"/>
  <c r="D90" i="5" s="1"/>
  <c r="D91" i="5" s="1"/>
  <c r="D92" i="5" s="1"/>
  <c r="D93" i="5" s="1"/>
  <c r="D94" i="5" s="1"/>
  <c r="D95" i="5" s="1"/>
  <c r="D96" i="5" s="1"/>
  <c r="D97" i="5" s="1"/>
  <c r="D98" i="5" s="1"/>
  <c r="D99" i="5" s="1"/>
  <c r="D100" i="5" s="1"/>
  <c r="D101" i="5" s="1"/>
  <c r="D102" i="5" s="1"/>
  <c r="D103" i="5" s="1"/>
  <c r="D104" i="5" s="1"/>
  <c r="D105" i="5" s="1"/>
  <c r="D106" i="5" s="1"/>
  <c r="D107" i="5" s="1"/>
  <c r="D108" i="5" s="1"/>
  <c r="D109" i="5" s="1"/>
  <c r="D110" i="5" s="1"/>
  <c r="D111" i="5" s="1"/>
  <c r="D112" i="5" s="1"/>
  <c r="D113" i="5" s="1"/>
  <c r="D114" i="5" s="1"/>
  <c r="D115" i="5" s="1"/>
  <c r="D116" i="5" s="1"/>
  <c r="D117" i="5" s="1"/>
  <c r="D118" i="5" s="1"/>
  <c r="D119" i="5" s="1"/>
  <c r="D120" i="5" s="1"/>
  <c r="D121" i="5" s="1"/>
  <c r="D122" i="5" s="1"/>
  <c r="D123" i="5" s="1"/>
  <c r="D124" i="5" s="1"/>
  <c r="D125" i="5" s="1"/>
  <c r="D126" i="5" s="1"/>
  <c r="D127" i="5" s="1"/>
  <c r="D128" i="5" s="1"/>
  <c r="D129" i="5" s="1"/>
  <c r="D130" i="5" s="1"/>
  <c r="D131" i="5" s="1"/>
  <c r="D132" i="5" s="1"/>
  <c r="D133" i="5" s="1"/>
  <c r="D134" i="5" s="1"/>
  <c r="D135" i="5" s="1"/>
  <c r="D136" i="5" s="1"/>
  <c r="D137" i="5" s="1"/>
  <c r="D138" i="5" s="1"/>
  <c r="D139" i="5" s="1"/>
  <c r="D140" i="5" s="1"/>
  <c r="D141" i="5" s="1"/>
  <c r="D142" i="5" s="1"/>
  <c r="D143" i="5" s="1"/>
  <c r="D144" i="5" s="1"/>
  <c r="D145" i="5" s="1"/>
  <c r="D146" i="5" s="1"/>
  <c r="D147" i="5" s="1"/>
  <c r="D148" i="5" s="1"/>
  <c r="D149" i="5" s="1"/>
  <c r="D150" i="5" s="1"/>
  <c r="D151" i="5" s="1"/>
  <c r="D152" i="5" s="1"/>
  <c r="D153" i="5" s="1"/>
  <c r="D154" i="5" s="1"/>
  <c r="D155" i="5" s="1"/>
  <c r="D156" i="5" s="1"/>
  <c r="D157" i="5" s="1"/>
  <c r="D158" i="5" s="1"/>
  <c r="D159" i="5" s="1"/>
  <c r="D160" i="5" s="1"/>
  <c r="D161" i="5" s="1"/>
  <c r="D162" i="5" s="1"/>
  <c r="D163" i="5" s="1"/>
  <c r="D164" i="5" s="1"/>
  <c r="D165" i="5" s="1"/>
  <c r="D166" i="5" s="1"/>
  <c r="D167" i="5" s="1"/>
  <c r="D168" i="5" s="1"/>
  <c r="D169" i="5" s="1"/>
  <c r="D170" i="5" s="1"/>
  <c r="D171" i="5" s="1"/>
  <c r="D172" i="5" s="1"/>
  <c r="D173" i="5" s="1"/>
  <c r="D174" i="5" s="1"/>
  <c r="D175" i="5" s="1"/>
  <c r="D176" i="5" s="1"/>
  <c r="D177" i="5" s="1"/>
  <c r="D178" i="5" s="1"/>
  <c r="D179" i="5" s="1"/>
  <c r="D180" i="5" s="1"/>
  <c r="D181" i="5" s="1"/>
  <c r="D182" i="5" s="1"/>
  <c r="D183" i="5" s="1"/>
  <c r="D184" i="5" s="1"/>
  <c r="D185" i="5" s="1"/>
  <c r="D186" i="5" s="1"/>
  <c r="D187" i="5" s="1"/>
  <c r="D188" i="5" s="1"/>
  <c r="D189" i="5" s="1"/>
  <c r="D190" i="5" s="1"/>
  <c r="D191" i="5" s="1"/>
  <c r="D192" i="5" s="1"/>
  <c r="D193" i="5" s="1"/>
  <c r="D194" i="5" s="1"/>
  <c r="D195" i="5" s="1"/>
  <c r="D196" i="5" s="1"/>
  <c r="D197" i="5" s="1"/>
  <c r="D198" i="5" s="1"/>
  <c r="F241" i="5"/>
  <c r="I241" i="5" l="1"/>
  <c r="H241" i="5"/>
  <c r="J241" i="5"/>
  <c r="M241" i="5"/>
  <c r="G241" i="5"/>
  <c r="L241" i="5"/>
  <c r="N254" i="5"/>
  <c r="D199" i="5"/>
  <c r="D200" i="5" s="1"/>
  <c r="D201" i="5" s="1"/>
  <c r="D202" i="5" s="1"/>
  <c r="D203" i="5" s="1"/>
  <c r="D204" i="5" s="1"/>
  <c r="D205" i="5" s="1"/>
  <c r="D206" i="5" s="1"/>
  <c r="D207" i="5" s="1"/>
  <c r="D208" i="5" s="1"/>
  <c r="D209" i="5" s="1"/>
  <c r="D210" i="5" s="1"/>
  <c r="D211" i="5" s="1"/>
  <c r="D212" i="5" s="1"/>
  <c r="D213" i="5" s="1"/>
  <c r="D214" i="5" s="1"/>
  <c r="D215" i="5" s="1"/>
  <c r="D216" i="5" s="1"/>
  <c r="D217" i="5" s="1"/>
  <c r="D218" i="5" s="1"/>
  <c r="D219" i="5" s="1"/>
  <c r="D220" i="5" s="1"/>
  <c r="D221" i="5" s="1"/>
  <c r="D222" i="5" s="1"/>
  <c r="D223" i="5" s="1"/>
  <c r="D224" i="5" s="1"/>
  <c r="M300" i="5"/>
  <c r="M302" i="5" s="1"/>
  <c r="L300" i="5"/>
  <c r="O316" i="5" s="1"/>
  <c r="K300" i="5"/>
  <c r="O315" i="5" s="1"/>
  <c r="J300" i="5"/>
  <c r="O314" i="5" s="1"/>
  <c r="I300" i="5"/>
  <c r="I302" i="5" s="1"/>
  <c r="H300" i="5"/>
  <c r="O312" i="5" s="1"/>
  <c r="G300" i="5"/>
  <c r="O311" i="5" s="1"/>
  <c r="F300" i="5"/>
  <c r="O310" i="5" s="1"/>
  <c r="E302" i="5"/>
  <c r="M298" i="5"/>
  <c r="L298" i="5"/>
  <c r="K298" i="5"/>
  <c r="J298" i="5"/>
  <c r="I298" i="5"/>
  <c r="H298" i="5"/>
  <c r="G298" i="5"/>
  <c r="F298" i="5"/>
  <c r="A301" i="5"/>
  <c r="A302" i="5" s="1"/>
  <c r="E34" i="4"/>
  <c r="F34" i="4"/>
  <c r="G34" i="4"/>
  <c r="H34" i="4"/>
  <c r="I34" i="4"/>
  <c r="J34" i="4"/>
  <c r="K34" i="4"/>
  <c r="L34" i="4"/>
  <c r="M34" i="4"/>
  <c r="E36" i="4"/>
  <c r="E38" i="4" s="1"/>
  <c r="F36" i="4"/>
  <c r="O46" i="4" s="1"/>
  <c r="G36" i="4"/>
  <c r="G38" i="4" s="1"/>
  <c r="H36" i="4"/>
  <c r="H38" i="4" s="1"/>
  <c r="I36" i="4"/>
  <c r="I38" i="4" s="1"/>
  <c r="J36" i="4"/>
  <c r="J38" i="4" s="1"/>
  <c r="K36" i="4"/>
  <c r="O51" i="4" s="1"/>
  <c r="L36" i="4"/>
  <c r="O52" i="4" s="1"/>
  <c r="M36" i="4"/>
  <c r="O53" i="4" s="1"/>
  <c r="O48" i="4"/>
  <c r="K38" i="4"/>
  <c r="N243" i="5" l="1"/>
  <c r="N245" i="5" s="1"/>
  <c r="O50" i="4"/>
  <c r="F38" i="4"/>
  <c r="M38" i="4"/>
  <c r="H302" i="5"/>
  <c r="L302" i="5"/>
  <c r="O309" i="5"/>
  <c r="O313" i="5"/>
  <c r="O317" i="5"/>
  <c r="G302" i="5"/>
  <c r="K302" i="5"/>
  <c r="F302" i="5"/>
  <c r="J302" i="5"/>
  <c r="O49" i="4"/>
  <c r="O47" i="4"/>
  <c r="O45" i="4"/>
  <c r="L38" i="4"/>
  <c r="N40" i="4" s="1"/>
  <c r="N42" i="4" s="1"/>
  <c r="N304" i="5" l="1"/>
  <c r="N306" i="5" s="1"/>
</calcChain>
</file>

<file path=xl/sharedStrings.xml><?xml version="1.0" encoding="utf-8"?>
<sst xmlns="http://schemas.openxmlformats.org/spreadsheetml/2006/main" count="250" uniqueCount="91">
  <si>
    <t>NILAI UNSUR PELAYANAN</t>
  </si>
  <si>
    <t>U1</t>
  </si>
  <si>
    <t>U2</t>
  </si>
  <si>
    <t>U3</t>
  </si>
  <si>
    <t>U4</t>
  </si>
  <si>
    <t>U5</t>
  </si>
  <si>
    <t>U6</t>
  </si>
  <si>
    <t>U7</t>
  </si>
  <si>
    <t>U8</t>
  </si>
  <si>
    <t>U9</t>
  </si>
  <si>
    <t>IKM Unit pelayanan</t>
  </si>
  <si>
    <t>Keterangan  :</t>
  </si>
  <si>
    <t xml:space="preserve">- NRR             </t>
  </si>
  <si>
    <t xml:space="preserve">- IKM              </t>
  </si>
  <si>
    <t>- *)</t>
  </si>
  <si>
    <t>-**)</t>
  </si>
  <si>
    <t>*)</t>
  </si>
  <si>
    <t>**)</t>
  </si>
  <si>
    <t>No.</t>
  </si>
  <si>
    <t>UNSUR PELAYANAN</t>
  </si>
  <si>
    <t>DAN PER UNSUR PELAYANAN</t>
  </si>
  <si>
    <t xml:space="preserve">NRR </t>
  </si>
  <si>
    <t xml:space="preserve">NRR Per Unsur </t>
  </si>
  <si>
    <t>IKM UNIT PELAYANAN :</t>
  </si>
  <si>
    <t>Mutu Pelayanan :</t>
  </si>
  <si>
    <r>
      <t>A</t>
    </r>
    <r>
      <rPr>
        <sz val="10"/>
        <rFont val="Arial"/>
        <family val="2"/>
      </rPr>
      <t xml:space="preserve"> (Sangat Baik)</t>
    </r>
  </si>
  <si>
    <r>
      <t>B</t>
    </r>
    <r>
      <rPr>
        <sz val="10"/>
        <rFont val="Arial"/>
        <family val="2"/>
      </rPr>
      <t xml:space="preserve"> (Baik)</t>
    </r>
  </si>
  <si>
    <r>
      <t>C</t>
    </r>
    <r>
      <rPr>
        <sz val="10"/>
        <rFont val="Arial"/>
        <family val="2"/>
      </rPr>
      <t xml:space="preserve"> (Kurang Baik)</t>
    </r>
  </si>
  <si>
    <r>
      <t>D</t>
    </r>
    <r>
      <rPr>
        <sz val="10"/>
        <rFont val="Arial"/>
        <family val="2"/>
      </rPr>
      <t xml:space="preserve"> (Tidak Baik)</t>
    </r>
  </si>
  <si>
    <t>per unsur</t>
  </si>
  <si>
    <t>=  Unsur-Unsur pelayanan</t>
  </si>
  <si>
    <t>=  Nilai rata-rata</t>
  </si>
  <si>
    <t>=  Indeks Kepuasan Masyarakat</t>
  </si>
  <si>
    <t xml:space="preserve">    Jumlah kuesioner yang terisi</t>
  </si>
  <si>
    <t>=  Jumlah NRR IKM tertimbang</t>
  </si>
  <si>
    <t>=  Jumlah NRR Tertimbang x 25</t>
  </si>
  <si>
    <t xml:space="preserve">=  Jumlah nilai per unsur dibagi </t>
  </si>
  <si>
    <t>NILAI RATA-RATA</t>
  </si>
  <si>
    <t xml:space="preserve">NO. </t>
  </si>
  <si>
    <t>NRR /</t>
  </si>
  <si>
    <t xml:space="preserve">Unsur </t>
  </si>
  <si>
    <t>tertbg/</t>
  </si>
  <si>
    <t xml:space="preserve">unsur </t>
  </si>
  <si>
    <t xml:space="preserve">/Unsur </t>
  </si>
  <si>
    <r>
      <t>S</t>
    </r>
    <r>
      <rPr>
        <sz val="10"/>
        <rFont val="Arial"/>
      </rPr>
      <t>Nilai</t>
    </r>
  </si>
  <si>
    <t xml:space="preserve"> </t>
  </si>
  <si>
    <t xml:space="preserve"> RESP</t>
  </si>
  <si>
    <t>Prosedur</t>
  </si>
  <si>
    <t xml:space="preserve">Persyaratan </t>
  </si>
  <si>
    <t xml:space="preserve">Waktu pelayanan </t>
  </si>
  <si>
    <t>Biaya/tarif</t>
  </si>
  <si>
    <t>Produk layanan</t>
  </si>
  <si>
    <t>Kompetensi pelaksana</t>
  </si>
  <si>
    <t>Perilaku pelaksana</t>
  </si>
  <si>
    <t>PENGOLAHAN DATA SURVEI KEPUASAN MASYARAKAT PER RESPONDEN</t>
  </si>
  <si>
    <t>Penanganan Pengaduan</t>
  </si>
  <si>
    <t xml:space="preserve">NRR tertimbang </t>
  </si>
  <si>
    <t>- U1 s.d. U9</t>
  </si>
  <si>
    <t>=  NRR per unsur x 0,111</t>
  </si>
  <si>
    <t>: 88,31 - 100,00</t>
  </si>
  <si>
    <t>: 76,61 - 88,30</t>
  </si>
  <si>
    <t>: 65,00 - 76,60</t>
  </si>
  <si>
    <t>: 25,00 - 64,99</t>
  </si>
  <si>
    <t>Sarana dan Prasarana</t>
  </si>
  <si>
    <t>NILAI RATA-RATA/NRR</t>
  </si>
  <si>
    <t>USIA</t>
  </si>
  <si>
    <t>12-15 Tahun</t>
  </si>
  <si>
    <t>16-20 Tahun</t>
  </si>
  <si>
    <t>21-25 Tahun</t>
  </si>
  <si>
    <t>26-30 Tahun</t>
  </si>
  <si>
    <t>31-35 Tahun</t>
  </si>
  <si>
    <t>36-40 Tahun</t>
  </si>
  <si>
    <t>41-45 Tahun</t>
  </si>
  <si>
    <t>46-50 Tahun</t>
  </si>
  <si>
    <t>JENIS KELAMIN</t>
  </si>
  <si>
    <t>LAKI-LAKI</t>
  </si>
  <si>
    <t>PEREMPUAN</t>
  </si>
  <si>
    <t>PENDIDIKAN</t>
  </si>
  <si>
    <t>SD</t>
  </si>
  <si>
    <t>SMP</t>
  </si>
  <si>
    <t>SMA</t>
  </si>
  <si>
    <t>S1</t>
  </si>
  <si>
    <t>S2</t>
  </si>
  <si>
    <t>S3</t>
  </si>
  <si>
    <t>PEKERJAAN</t>
  </si>
  <si>
    <t>PNS</t>
  </si>
  <si>
    <t>TNI</t>
  </si>
  <si>
    <t>POLRI</t>
  </si>
  <si>
    <t>SWASTA</t>
  </si>
  <si>
    <t>WIRAUSAHA</t>
  </si>
  <si>
    <t>LAINNYA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</si>
</sst>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0"/>
      <name val="Arial"/>
    </font>
    <font>
      <b/>
      <sz val="10"/>
      <name val="Arial"/>
      <family val="2"/>
    </font>
    <font>
      <b/>
      <sz val="16"/>
      <name val="Arial"/>
      <family val="2"/>
    </font>
    <font>
      <b/>
      <sz val="12"/>
      <name val="Arial"/>
      <family val="2"/>
    </font>
    <font>
      <sz val="10"/>
      <name val="Arial"/>
      <family val="2"/>
    </font>
    <font>
      <b/>
      <sz val="14"/>
      <name val="Arial"/>
      <family val="2"/>
    </font>
    <font>
      <b/>
      <sz val="9"/>
      <name val="Arial"/>
      <family val="2"/>
    </font>
    <font>
      <sz val="10"/>
      <name val="Symbol"/>
      <family val="1"/>
      <charset val="2"/>
    </font>
    <font>
      <sz val="9"/>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96">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1" xfId="0" applyBorder="1"/>
    <xf numFmtId="0" fontId="0" fillId="0" borderId="3" xfId="0" applyBorder="1"/>
    <xf numFmtId="0" fontId="0" fillId="0" borderId="4" xfId="0" applyBorder="1"/>
    <xf numFmtId="0" fontId="1" fillId="0" borderId="0" xfId="0" applyFont="1"/>
    <xf numFmtId="0" fontId="0" fillId="0" borderId="0" xfId="0" quotePrefix="1"/>
    <xf numFmtId="0" fontId="0" fillId="0" borderId="0" xfId="0" applyBorder="1"/>
    <xf numFmtId="164" fontId="0" fillId="0" borderId="4" xfId="0" applyNumberFormat="1" applyBorder="1"/>
    <xf numFmtId="164" fontId="0" fillId="0" borderId="4" xfId="0" quotePrefix="1" applyNumberFormat="1" applyBorder="1" applyAlignment="1"/>
    <xf numFmtId="164" fontId="0" fillId="0" borderId="3" xfId="0" applyNumberFormat="1" applyBorder="1"/>
    <xf numFmtId="164" fontId="0" fillId="0" borderId="3" xfId="0" applyNumberFormat="1" applyBorder="1" applyAlignment="1"/>
    <xf numFmtId="164" fontId="0" fillId="0" borderId="5" xfId="0" applyNumberFormat="1" applyBorder="1"/>
    <xf numFmtId="164" fontId="0" fillId="0" borderId="1" xfId="0" applyNumberFormat="1" applyBorder="1"/>
    <xf numFmtId="164" fontId="0" fillId="0" borderId="6" xfId="0" applyNumberFormat="1" applyBorder="1"/>
    <xf numFmtId="164" fontId="0" fillId="0" borderId="1" xfId="0" applyNumberFormat="1" applyBorder="1" applyAlignment="1">
      <alignment horizontal="center"/>
    </xf>
    <xf numFmtId="0" fontId="4" fillId="0" borderId="0" xfId="0" applyFont="1" applyBorder="1"/>
    <xf numFmtId="0" fontId="4" fillId="0" borderId="0" xfId="0" quotePrefix="1" applyFont="1" applyBorder="1"/>
    <xf numFmtId="0" fontId="4" fillId="0" borderId="0" xfId="0" applyFont="1"/>
    <xf numFmtId="164" fontId="0" fillId="0" borderId="7" xfId="0" applyNumberFormat="1" applyBorder="1"/>
    <xf numFmtId="0" fontId="1" fillId="0" borderId="0" xfId="0" applyFont="1" applyFill="1" applyBorder="1"/>
    <xf numFmtId="0" fontId="4" fillId="0" borderId="0" xfId="0" applyFont="1" applyBorder="1" applyAlignment="1"/>
    <xf numFmtId="0" fontId="1" fillId="0" borderId="0" xfId="0" applyFont="1" applyAlignment="1"/>
    <xf numFmtId="0" fontId="4" fillId="0" borderId="0" xfId="0" applyFont="1" applyAlignment="1"/>
    <xf numFmtId="0" fontId="4" fillId="0" borderId="0" xfId="0" applyFont="1" applyFill="1" applyBorder="1" applyAlignment="1"/>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xf>
    <xf numFmtId="0" fontId="0" fillId="0" borderId="4" xfId="0" applyBorder="1" applyAlignment="1">
      <alignment horizontal="center"/>
    </xf>
    <xf numFmtId="164" fontId="0" fillId="0" borderId="4" xfId="0" quotePrefix="1" applyNumberFormat="1" applyBorder="1" applyAlignment="1">
      <alignment horizontal="left"/>
    </xf>
    <xf numFmtId="0" fontId="4" fillId="0" borderId="0" xfId="0" applyFont="1" applyFill="1" applyBorder="1"/>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1" xfId="0" applyBorder="1"/>
    <xf numFmtId="0" fontId="0" fillId="0" borderId="11" xfId="0" applyBorder="1" applyAlignment="1"/>
    <xf numFmtId="164" fontId="0" fillId="0" borderId="9" xfId="0" applyNumberFormat="1" applyBorder="1"/>
    <xf numFmtId="0" fontId="0" fillId="0" borderId="6" xfId="0" applyBorder="1"/>
    <xf numFmtId="0" fontId="5" fillId="0" borderId="0" xfId="0" applyFont="1" applyAlignment="1">
      <alignment horizontal="center"/>
    </xf>
    <xf numFmtId="0" fontId="1" fillId="0" borderId="7" xfId="0" applyFont="1" applyBorder="1" applyAlignment="1">
      <alignment horizontal="center"/>
    </xf>
    <xf numFmtId="0" fontId="6" fillId="0" borderId="9" xfId="0" applyFont="1" applyBorder="1" applyAlignment="1">
      <alignment horizontal="left"/>
    </xf>
    <xf numFmtId="0" fontId="1" fillId="0" borderId="11" xfId="0" applyFont="1" applyBorder="1" applyAlignment="1">
      <alignment horizontal="left"/>
    </xf>
    <xf numFmtId="0" fontId="7" fillId="0" borderId="4" xfId="0" applyFont="1" applyBorder="1" applyAlignment="1">
      <alignment horizontal="left"/>
    </xf>
    <xf numFmtId="0" fontId="0" fillId="0" borderId="3" xfId="0" applyBorder="1" applyAlignment="1"/>
    <xf numFmtId="0" fontId="0" fillId="0" borderId="1" xfId="0" applyBorder="1" applyAlignment="1"/>
    <xf numFmtId="164" fontId="1" fillId="0" borderId="12" xfId="0" applyNumberFormat="1" applyFont="1" applyBorder="1" applyAlignment="1">
      <alignment horizontal="left"/>
    </xf>
    <xf numFmtId="164" fontId="1" fillId="0" borderId="13" xfId="0" applyNumberFormat="1"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164" fontId="1" fillId="0" borderId="1" xfId="0" applyNumberFormat="1" applyFont="1" applyBorder="1" applyAlignment="1">
      <alignment horizontal="left"/>
    </xf>
    <xf numFmtId="164" fontId="0" fillId="0" borderId="0" xfId="0" applyNumberFormat="1" applyBorder="1"/>
    <xf numFmtId="164" fontId="1" fillId="0" borderId="0" xfId="0" applyNumberFormat="1" applyFont="1" applyBorder="1" applyAlignment="1">
      <alignment horizontal="left"/>
    </xf>
    <xf numFmtId="164" fontId="4" fillId="0" borderId="0" xfId="0" applyNumberFormat="1" applyFont="1" applyBorder="1" applyAlignment="1">
      <alignment horizontal="left"/>
    </xf>
    <xf numFmtId="164" fontId="4" fillId="0" borderId="0" xfId="0" applyNumberFormat="1" applyFont="1" applyBorder="1" applyAlignment="1">
      <alignment horizontal="center"/>
    </xf>
    <xf numFmtId="0" fontId="0" fillId="0" borderId="14" xfId="0" applyFill="1" applyBorder="1" applyAlignment="1">
      <alignment horizontal="left"/>
    </xf>
    <xf numFmtId="0" fontId="4" fillId="0" borderId="0" xfId="0" applyFont="1" applyBorder="1" applyAlignment="1">
      <alignment wrapText="1"/>
    </xf>
    <xf numFmtId="0" fontId="8" fillId="0" borderId="0" xfId="0" applyFont="1" applyBorder="1"/>
    <xf numFmtId="0" fontId="0" fillId="0" borderId="2"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xf>
    <xf numFmtId="0" fontId="4"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9"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164" fontId="0" fillId="0" borderId="4" xfId="0" applyNumberFormat="1" applyBorder="1" applyAlignment="1">
      <alignment horizontal="center" vertical="center"/>
    </xf>
    <xf numFmtId="0" fontId="0" fillId="0" borderId="1" xfId="0" applyBorder="1" applyAlignment="1">
      <alignment horizontal="center" vertical="center"/>
    </xf>
    <xf numFmtId="164" fontId="0" fillId="0" borderId="19" xfId="0" applyNumberFormat="1" applyBorder="1" applyAlignment="1">
      <alignment horizontal="center"/>
    </xf>
    <xf numFmtId="164" fontId="0" fillId="0" borderId="5" xfId="0" applyNumberFormat="1" applyBorder="1" applyAlignment="1">
      <alignment horizontal="center"/>
    </xf>
    <xf numFmtId="164" fontId="0" fillId="0" borderId="4" xfId="0" applyNumberFormat="1" applyBorder="1" applyAlignment="1">
      <alignment horizontal="center"/>
    </xf>
    <xf numFmtId="164" fontId="0" fillId="0" borderId="3" xfId="0" applyNumberFormat="1" applyBorder="1" applyAlignment="1">
      <alignment horizontal="center"/>
    </xf>
    <xf numFmtId="0" fontId="0" fillId="0" borderId="3" xfId="0" applyBorder="1" applyAlignment="1">
      <alignment vertical="center"/>
    </xf>
    <xf numFmtId="0" fontId="0" fillId="0" borderId="1" xfId="0" applyBorder="1" applyAlignment="1">
      <alignment vertical="center"/>
    </xf>
    <xf numFmtId="164" fontId="0" fillId="0" borderId="3" xfId="0" applyNumberFormat="1" applyBorder="1" applyAlignment="1">
      <alignment horizontal="center" vertical="center"/>
    </xf>
    <xf numFmtId="0" fontId="3" fillId="0" borderId="0" xfId="0" applyFont="1" applyAlignment="1">
      <alignment horizont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164" fontId="0" fillId="0" borderId="1" xfId="0" applyNumberForma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id-ID"/>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629615048119003"/>
          <c:y val="0.17171296296296304"/>
          <c:w val="0.81314829396325461"/>
          <c:h val="0.69772419072615921"/>
        </c:manualLayout>
      </c:layout>
      <c:bar3DChart>
        <c:barDir val="col"/>
        <c:grouping val="stacked"/>
        <c:varyColors val="0"/>
        <c:ser>
          <c:idx val="0"/>
          <c:order val="0"/>
          <c:spPr>
            <a:solidFill>
              <a:schemeClr val="accent1"/>
            </a:solidFill>
            <a:ln>
              <a:noFill/>
            </a:ln>
            <a:effectLst/>
            <a:sp3d/>
          </c:spPr>
          <c:invertIfNegative val="0"/>
          <c:cat>
            <c:strRef>
              <c:f>Sheet1!$A$1:$A$3</c:f>
              <c:strCache>
                <c:ptCount val="3"/>
                <c:pt idx="0">
                  <c:v>USIA</c:v>
                </c:pt>
                <c:pt idx="1">
                  <c:v>12-15 Tahun</c:v>
                </c:pt>
                <c:pt idx="2">
                  <c:v>16-20 Tahun</c:v>
                </c:pt>
              </c:strCache>
            </c:strRef>
          </c:cat>
          <c:val>
            <c:numRef>
              <c:f>Sheet1!$B$1:$B$3</c:f>
              <c:numCache>
                <c:formatCode>General</c:formatCode>
                <c:ptCount val="3"/>
                <c:pt idx="1">
                  <c:v>12</c:v>
                </c:pt>
                <c:pt idx="2">
                  <c:v>21</c:v>
                </c:pt>
              </c:numCache>
            </c:numRef>
          </c:val>
        </c:ser>
        <c:dLbls>
          <c:showLegendKey val="0"/>
          <c:showVal val="0"/>
          <c:showCatName val="0"/>
          <c:showSerName val="0"/>
          <c:showPercent val="0"/>
          <c:showBubbleSize val="0"/>
        </c:dLbls>
        <c:gapWidth val="150"/>
        <c:shape val="box"/>
        <c:axId val="-1579910064"/>
        <c:axId val="-1579898096"/>
        <c:axId val="0"/>
      </c:bar3DChart>
      <c:catAx>
        <c:axId val="-1579910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79898096"/>
        <c:crosses val="autoZero"/>
        <c:auto val="1"/>
        <c:lblAlgn val="ctr"/>
        <c:lblOffset val="100"/>
        <c:noMultiLvlLbl val="0"/>
      </c:catAx>
      <c:valAx>
        <c:axId val="-1579898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799100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800" b="1" i="0" u="none" strike="noStrike" kern="1200" cap="all" spc="150" baseline="0">
                <a:solidFill>
                  <a:schemeClr val="tx1">
                    <a:lumMod val="50000"/>
                    <a:lumOff val="50000"/>
                  </a:schemeClr>
                </a:solidFill>
                <a:latin typeface="+mn-lt"/>
                <a:ea typeface="+mn-ea"/>
                <a:cs typeface="+mn-cs"/>
              </a:defRPr>
            </a:pPr>
            <a:r>
              <a:rPr lang="en-US"/>
              <a:t>USIA RESPONDEN </a:t>
            </a:r>
          </a:p>
        </c:rich>
      </c:tx>
      <c:layout/>
      <c:overlay val="0"/>
      <c:spPr>
        <a:noFill/>
        <a:ln>
          <a:noFill/>
        </a:ln>
        <a:effectLst/>
      </c:spPr>
    </c:title>
    <c:autoTitleDeleted val="0"/>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id-ID"/>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Sheet1!$A$1:$A$9</c:f>
              <c:strCache>
                <c:ptCount val="9"/>
                <c:pt idx="0">
                  <c:v>USIA</c:v>
                </c:pt>
                <c:pt idx="1">
                  <c:v>12-15 Tahun</c:v>
                </c:pt>
                <c:pt idx="2">
                  <c:v>16-20 Tahun</c:v>
                </c:pt>
                <c:pt idx="3">
                  <c:v>21-25 Tahun</c:v>
                </c:pt>
                <c:pt idx="4">
                  <c:v>26-30 Tahun</c:v>
                </c:pt>
                <c:pt idx="5">
                  <c:v>31-35 Tahun</c:v>
                </c:pt>
                <c:pt idx="6">
                  <c:v>36-40 Tahun</c:v>
                </c:pt>
                <c:pt idx="7">
                  <c:v>41-45 Tahun</c:v>
                </c:pt>
                <c:pt idx="8">
                  <c:v>46-50 Tahun</c:v>
                </c:pt>
              </c:strCache>
            </c:strRef>
          </c:cat>
          <c:val>
            <c:numRef>
              <c:f>Sheet1!$B$1:$B$9</c:f>
              <c:numCache>
                <c:formatCode>General</c:formatCode>
                <c:ptCount val="9"/>
                <c:pt idx="1">
                  <c:v>12</c:v>
                </c:pt>
                <c:pt idx="2">
                  <c:v>21</c:v>
                </c:pt>
                <c:pt idx="3">
                  <c:v>24</c:v>
                </c:pt>
                <c:pt idx="4">
                  <c:v>45</c:v>
                </c:pt>
                <c:pt idx="5">
                  <c:v>29</c:v>
                </c:pt>
                <c:pt idx="6">
                  <c:v>22</c:v>
                </c:pt>
                <c:pt idx="7">
                  <c:v>18</c:v>
                </c:pt>
                <c:pt idx="8">
                  <c:v>20</c:v>
                </c:pt>
              </c:numCache>
            </c:numRef>
          </c:val>
        </c:ser>
        <c:dLbls>
          <c:showLegendKey val="0"/>
          <c:showVal val="1"/>
          <c:showCatName val="0"/>
          <c:showSerName val="0"/>
          <c:showPercent val="0"/>
          <c:showBubbleSize val="0"/>
        </c:dLbls>
        <c:gapWidth val="160"/>
        <c:gapDepth val="0"/>
        <c:shape val="box"/>
        <c:axId val="-1579896464"/>
        <c:axId val="-1579901904"/>
        <c:axId val="0"/>
      </c:bar3DChart>
      <c:catAx>
        <c:axId val="-1579896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79901904"/>
        <c:crosses val="autoZero"/>
        <c:auto val="1"/>
        <c:lblAlgn val="ctr"/>
        <c:lblOffset val="100"/>
        <c:noMultiLvlLbl val="0"/>
      </c:catAx>
      <c:valAx>
        <c:axId val="-15799019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7989646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id-ID"/>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cat>
            <c:strRef>
              <c:f>Sheet1!$A$23:$A$25</c:f>
              <c:strCache>
                <c:ptCount val="3"/>
                <c:pt idx="0">
                  <c:v>JENIS KELAMIN</c:v>
                </c:pt>
                <c:pt idx="1">
                  <c:v>LAKI-LAKI</c:v>
                </c:pt>
                <c:pt idx="2">
                  <c:v>PEREMPUAN</c:v>
                </c:pt>
              </c:strCache>
            </c:strRef>
          </c:cat>
          <c:val>
            <c:numRef>
              <c:f>Sheet1!$B$23:$B$25</c:f>
              <c:numCache>
                <c:formatCode>General</c:formatCode>
                <c:ptCount val="3"/>
                <c:pt idx="1">
                  <c:v>84</c:v>
                </c:pt>
                <c:pt idx="2">
                  <c:v>107</c:v>
                </c:pt>
              </c:numCache>
            </c:numRef>
          </c:val>
        </c:ser>
        <c:dLbls>
          <c:showLegendKey val="0"/>
          <c:showVal val="0"/>
          <c:showCatName val="0"/>
          <c:showSerName val="0"/>
          <c:showPercent val="0"/>
          <c:showBubbleSize val="0"/>
        </c:dLbls>
        <c:gapWidth val="150"/>
        <c:shape val="box"/>
        <c:axId val="-1579905168"/>
        <c:axId val="-1579904624"/>
        <c:axId val="0"/>
      </c:bar3DChart>
      <c:catAx>
        <c:axId val="-15799051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79904624"/>
        <c:crosses val="autoZero"/>
        <c:auto val="1"/>
        <c:lblAlgn val="ctr"/>
        <c:lblOffset val="100"/>
        <c:noMultiLvlLbl val="0"/>
      </c:catAx>
      <c:valAx>
        <c:axId val="-15799046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79905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PENDIDIKAN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Sheet1!$A$30:$A$36</c:f>
              <c:strCache>
                <c:ptCount val="7"/>
                <c:pt idx="0">
                  <c:v>PENDIDIKAN</c:v>
                </c:pt>
                <c:pt idx="1">
                  <c:v>SD</c:v>
                </c:pt>
                <c:pt idx="2">
                  <c:v>SMP</c:v>
                </c:pt>
                <c:pt idx="3">
                  <c:v>SMA</c:v>
                </c:pt>
                <c:pt idx="4">
                  <c:v>S1</c:v>
                </c:pt>
                <c:pt idx="5">
                  <c:v>S2</c:v>
                </c:pt>
                <c:pt idx="6">
                  <c:v>S3</c:v>
                </c:pt>
              </c:strCache>
            </c:strRef>
          </c:cat>
          <c:val>
            <c:numRef>
              <c:f>Sheet1!$B$30:$B$36</c:f>
              <c:numCache>
                <c:formatCode>General</c:formatCode>
                <c:ptCount val="7"/>
                <c:pt idx="1">
                  <c:v>28</c:v>
                </c:pt>
                <c:pt idx="2">
                  <c:v>44</c:v>
                </c:pt>
                <c:pt idx="3">
                  <c:v>71</c:v>
                </c:pt>
                <c:pt idx="4">
                  <c:v>42</c:v>
                </c:pt>
                <c:pt idx="5">
                  <c:v>6</c:v>
                </c:pt>
                <c:pt idx="6">
                  <c:v>0</c:v>
                </c:pt>
              </c:numCache>
            </c:numRef>
          </c:val>
        </c:ser>
        <c:dLbls>
          <c:showLegendKey val="0"/>
          <c:showVal val="0"/>
          <c:showCatName val="0"/>
          <c:showSerName val="0"/>
          <c:showPercent val="0"/>
          <c:showBubbleSize val="0"/>
        </c:dLbls>
        <c:gapWidth val="150"/>
        <c:shape val="box"/>
        <c:axId val="-1580087680"/>
        <c:axId val="-1580086048"/>
        <c:axId val="0"/>
      </c:bar3DChart>
      <c:catAx>
        <c:axId val="-1580087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80086048"/>
        <c:crosses val="autoZero"/>
        <c:auto val="1"/>
        <c:lblAlgn val="ctr"/>
        <c:lblOffset val="100"/>
        <c:noMultiLvlLbl val="0"/>
      </c:catAx>
      <c:valAx>
        <c:axId val="-1580086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580087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PEKERJAAN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Sheet1!$A$45:$A$51</c:f>
              <c:strCache>
                <c:ptCount val="7"/>
                <c:pt idx="0">
                  <c:v>PEKERJAAN</c:v>
                </c:pt>
                <c:pt idx="1">
                  <c:v>PNS</c:v>
                </c:pt>
                <c:pt idx="2">
                  <c:v>TNI</c:v>
                </c:pt>
                <c:pt idx="3">
                  <c:v>POLRI</c:v>
                </c:pt>
                <c:pt idx="4">
                  <c:v>SWASTA</c:v>
                </c:pt>
                <c:pt idx="5">
                  <c:v>WIRAUSAHA</c:v>
                </c:pt>
                <c:pt idx="6">
                  <c:v>LAINNYA</c:v>
                </c:pt>
              </c:strCache>
            </c:strRef>
          </c:cat>
          <c:val>
            <c:numRef>
              <c:f>Sheet1!$B$45:$B$51</c:f>
              <c:numCache>
                <c:formatCode>General</c:formatCode>
                <c:ptCount val="7"/>
                <c:pt idx="1">
                  <c:v>21</c:v>
                </c:pt>
                <c:pt idx="2">
                  <c:v>18</c:v>
                </c:pt>
                <c:pt idx="3">
                  <c:v>17</c:v>
                </c:pt>
                <c:pt idx="4">
                  <c:v>61</c:v>
                </c:pt>
                <c:pt idx="5">
                  <c:v>66</c:v>
                </c:pt>
                <c:pt idx="6">
                  <c:v>8</c:v>
                </c:pt>
              </c:numCache>
            </c:numRef>
          </c:val>
        </c:ser>
        <c:dLbls>
          <c:showLegendKey val="0"/>
          <c:showVal val="0"/>
          <c:showCatName val="0"/>
          <c:showSerName val="0"/>
          <c:showPercent val="0"/>
          <c:showBubbleSize val="0"/>
        </c:dLbls>
        <c:gapWidth val="150"/>
        <c:shape val="box"/>
        <c:axId val="-1417473104"/>
        <c:axId val="-1417466576"/>
        <c:axId val="0"/>
      </c:bar3DChart>
      <c:catAx>
        <c:axId val="-14174731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417466576"/>
        <c:crosses val="autoZero"/>
        <c:auto val="1"/>
        <c:lblAlgn val="ctr"/>
        <c:lblOffset val="100"/>
        <c:noMultiLvlLbl val="0"/>
      </c:catAx>
      <c:valAx>
        <c:axId val="-1417466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1417473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263</xdr:row>
      <xdr:rowOff>66675</xdr:rowOff>
    </xdr:from>
    <xdr:to>
      <xdr:col>16</xdr:col>
      <xdr:colOff>0</xdr:colOff>
      <xdr:row>263</xdr:row>
      <xdr:rowOff>66675</xdr:rowOff>
    </xdr:to>
    <xdr:sp macro="" textlink="">
      <xdr:nvSpPr>
        <xdr:cNvPr id="2" name="Line 1"/>
        <xdr:cNvSpPr>
          <a:spLocks noChangeShapeType="1"/>
        </xdr:cNvSpPr>
      </xdr:nvSpPr>
      <xdr:spPr bwMode="auto">
        <a:xfrm flipV="1">
          <a:off x="57150" y="9906000"/>
          <a:ext cx="7581900" cy="0"/>
        </a:xfrm>
        <a:prstGeom prst="line">
          <a:avLst/>
        </a:prstGeom>
        <a:noFill/>
        <a:ln w="38100">
          <a:solidFill>
            <a:srgbClr val="000000"/>
          </a:solidFill>
          <a:round/>
          <a:headEnd/>
          <a:tailEnd/>
        </a:ln>
      </xdr:spPr>
    </xdr:sp>
    <xdr:clientData/>
  </xdr:twoCellAnchor>
  <xdr:twoCellAnchor>
    <xdr:from>
      <xdr:col>1</xdr:col>
      <xdr:colOff>28575</xdr:colOff>
      <xdr:row>0</xdr:row>
      <xdr:rowOff>0</xdr:rowOff>
    </xdr:from>
    <xdr:to>
      <xdr:col>3</xdr:col>
      <xdr:colOff>476250</xdr:colOff>
      <xdr:row>0</xdr:row>
      <xdr:rowOff>0</xdr:rowOff>
    </xdr:to>
    <xdr:sp macro="" textlink="">
      <xdr:nvSpPr>
        <xdr:cNvPr id="3" name="Text Box 2"/>
        <xdr:cNvSpPr txBox="1">
          <a:spLocks noChangeArrowheads="1"/>
        </xdr:cNvSpPr>
      </xdr:nvSpPr>
      <xdr:spPr bwMode="auto">
        <a:xfrm>
          <a:off x="847725" y="0"/>
          <a:ext cx="4762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ANCE</a:t>
          </a:r>
        </a:p>
      </xdr:txBody>
    </xdr:sp>
    <xdr:clientData/>
  </xdr:twoCellAnchor>
  <xdr:twoCellAnchor>
    <xdr:from>
      <xdr:col>0</xdr:col>
      <xdr:colOff>276225</xdr:colOff>
      <xdr:row>0</xdr:row>
      <xdr:rowOff>0</xdr:rowOff>
    </xdr:from>
    <xdr:to>
      <xdr:col>4</xdr:col>
      <xdr:colOff>0</xdr:colOff>
      <xdr:row>0</xdr:row>
      <xdr:rowOff>0</xdr:rowOff>
    </xdr:to>
    <xdr:sp macro="" textlink="">
      <xdr:nvSpPr>
        <xdr:cNvPr id="4" name="Text Box 3"/>
        <xdr:cNvSpPr txBox="1">
          <a:spLocks noChangeArrowheads="1"/>
        </xdr:cNvSpPr>
      </xdr:nvSpPr>
      <xdr:spPr bwMode="auto">
        <a:xfrm>
          <a:off x="276225" y="0"/>
          <a:ext cx="106680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5" name="Text Box 4"/>
        <xdr:cNvSpPr txBox="1">
          <a:spLocks noChangeArrowheads="1"/>
        </xdr:cNvSpPr>
      </xdr:nvSpPr>
      <xdr:spPr bwMode="auto">
        <a:xfrm>
          <a:off x="1703070" y="0"/>
          <a:ext cx="3211822"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6" name="Text Box 5"/>
        <xdr:cNvSpPr txBox="1">
          <a:spLocks noChangeArrowheads="1"/>
        </xdr:cNvSpPr>
      </xdr:nvSpPr>
      <xdr:spPr bwMode="auto">
        <a:xfrm>
          <a:off x="1771650" y="0"/>
          <a:ext cx="2484134"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19050</xdr:colOff>
      <xdr:row>0</xdr:row>
      <xdr:rowOff>0</xdr:rowOff>
    </xdr:from>
    <xdr:to>
      <xdr:col>13</xdr:col>
      <xdr:colOff>66675</xdr:colOff>
      <xdr:row>0</xdr:row>
      <xdr:rowOff>0</xdr:rowOff>
    </xdr:to>
    <xdr:sp macro="" textlink="">
      <xdr:nvSpPr>
        <xdr:cNvPr id="7" name="Text Box 6"/>
        <xdr:cNvSpPr txBox="1">
          <a:spLocks noChangeArrowheads="1"/>
        </xdr:cNvSpPr>
      </xdr:nvSpPr>
      <xdr:spPr bwMode="auto">
        <a:xfrm>
          <a:off x="1771650" y="0"/>
          <a:ext cx="36004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8" name="Text Box 7"/>
        <xdr:cNvSpPr txBox="1">
          <a:spLocks noChangeArrowheads="1"/>
        </xdr:cNvSpPr>
      </xdr:nvSpPr>
      <xdr:spPr bwMode="auto">
        <a:xfrm>
          <a:off x="5553075" y="0"/>
          <a:ext cx="23717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407670</xdr:colOff>
      <xdr:row>0</xdr:row>
      <xdr:rowOff>0</xdr:rowOff>
    </xdr:from>
    <xdr:to>
      <xdr:col>17</xdr:col>
      <xdr:colOff>257182</xdr:colOff>
      <xdr:row>0</xdr:row>
      <xdr:rowOff>0</xdr:rowOff>
    </xdr:to>
    <xdr:sp macro="" textlink="">
      <xdr:nvSpPr>
        <xdr:cNvPr id="9" name="Text Box 8"/>
        <xdr:cNvSpPr txBox="1">
          <a:spLocks noChangeArrowheads="1"/>
        </xdr:cNvSpPr>
      </xdr:nvSpPr>
      <xdr:spPr bwMode="auto">
        <a:xfrm>
          <a:off x="5713095" y="0"/>
          <a:ext cx="2326012"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10" name="Text Box 9"/>
        <xdr:cNvSpPr txBox="1">
          <a:spLocks noChangeArrowheads="1"/>
        </xdr:cNvSpPr>
      </xdr:nvSpPr>
      <xdr:spPr bwMode="auto">
        <a:xfrm>
          <a:off x="6600825" y="0"/>
          <a:ext cx="146685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11" name="Oval 10"/>
        <xdr:cNvSpPr>
          <a:spLocks noChangeArrowheads="1"/>
        </xdr:cNvSpPr>
      </xdr:nvSpPr>
      <xdr:spPr bwMode="auto">
        <a:xfrm>
          <a:off x="5627370" y="0"/>
          <a:ext cx="2316471"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123825</xdr:colOff>
      <xdr:row>0</xdr:row>
      <xdr:rowOff>0</xdr:rowOff>
    </xdr:to>
    <xdr:sp macro="" textlink="">
      <xdr:nvSpPr>
        <xdr:cNvPr id="12" name="Line 11"/>
        <xdr:cNvSpPr>
          <a:spLocks noChangeShapeType="1"/>
        </xdr:cNvSpPr>
      </xdr:nvSpPr>
      <xdr:spPr bwMode="auto">
        <a:xfrm flipH="1">
          <a:off x="7077075" y="0"/>
          <a:ext cx="9525" cy="0"/>
        </a:xfrm>
        <a:prstGeom prst="line">
          <a:avLst/>
        </a:prstGeom>
        <a:noFill/>
        <a:ln w="9525">
          <a:solidFill>
            <a:srgbClr val="000000"/>
          </a:solidFill>
          <a:round/>
          <a:headEnd/>
          <a:tailEnd type="triangle" w="med" len="med"/>
        </a:ln>
      </xdr:spPr>
    </xdr:sp>
    <xdr:clientData/>
  </xdr:twoCellAnchor>
  <xdr:twoCellAnchor>
    <xdr:from>
      <xdr:col>15</xdr:col>
      <xdr:colOff>142875</xdr:colOff>
      <xdr:row>0</xdr:row>
      <xdr:rowOff>0</xdr:rowOff>
    </xdr:from>
    <xdr:to>
      <xdr:col>15</xdr:col>
      <xdr:colOff>142875</xdr:colOff>
      <xdr:row>0</xdr:row>
      <xdr:rowOff>0</xdr:rowOff>
    </xdr:to>
    <xdr:sp macro="" textlink="">
      <xdr:nvSpPr>
        <xdr:cNvPr id="13" name="Line 12"/>
        <xdr:cNvSpPr>
          <a:spLocks noChangeShapeType="1"/>
        </xdr:cNvSpPr>
      </xdr:nvSpPr>
      <xdr:spPr bwMode="auto">
        <a:xfrm>
          <a:off x="7105650"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14" name="Line 13"/>
        <xdr:cNvSpPr>
          <a:spLocks noChangeShapeType="1"/>
        </xdr:cNvSpPr>
      </xdr:nvSpPr>
      <xdr:spPr bwMode="auto">
        <a:xfrm>
          <a:off x="7143750"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15" name="AutoShape 14"/>
        <xdr:cNvSpPr>
          <a:spLocks noChangeArrowheads="1"/>
        </xdr:cNvSpPr>
      </xdr:nvSpPr>
      <xdr:spPr bwMode="auto">
        <a:xfrm>
          <a:off x="140970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16" name="Line 15"/>
        <xdr:cNvSpPr>
          <a:spLocks noChangeShapeType="1"/>
        </xdr:cNvSpPr>
      </xdr:nvSpPr>
      <xdr:spPr bwMode="auto">
        <a:xfrm>
          <a:off x="335280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17" name="Line 16"/>
        <xdr:cNvSpPr>
          <a:spLocks noChangeShapeType="1"/>
        </xdr:cNvSpPr>
      </xdr:nvSpPr>
      <xdr:spPr bwMode="auto">
        <a:xfrm>
          <a:off x="3333750" y="0"/>
          <a:ext cx="9525" cy="0"/>
        </a:xfrm>
        <a:prstGeom prst="line">
          <a:avLst/>
        </a:prstGeom>
        <a:noFill/>
        <a:ln w="9525">
          <a:solidFill>
            <a:srgbClr val="000000"/>
          </a:solidFill>
          <a:round/>
          <a:headEnd/>
          <a:tailEnd type="triangle" w="med" len="med"/>
        </a:ln>
      </xdr:spPr>
    </xdr:sp>
    <xdr:clientData/>
  </xdr:twoCellAnchor>
  <xdr:twoCellAnchor>
    <xdr:from>
      <xdr:col>4</xdr:col>
      <xdr:colOff>360045</xdr:colOff>
      <xdr:row>0</xdr:row>
      <xdr:rowOff>0</xdr:rowOff>
    </xdr:from>
    <xdr:to>
      <xdr:col>12</xdr:col>
      <xdr:colOff>321945</xdr:colOff>
      <xdr:row>0</xdr:row>
      <xdr:rowOff>0</xdr:rowOff>
    </xdr:to>
    <xdr:sp macro="" textlink="">
      <xdr:nvSpPr>
        <xdr:cNvPr id="18" name="Text Box 17"/>
        <xdr:cNvSpPr txBox="1">
          <a:spLocks noChangeArrowheads="1"/>
        </xdr:cNvSpPr>
      </xdr:nvSpPr>
      <xdr:spPr bwMode="auto">
        <a:xfrm>
          <a:off x="1703070" y="0"/>
          <a:ext cx="34861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19" name="AutoShape 18"/>
        <xdr:cNvSpPr>
          <a:spLocks noChangeArrowheads="1"/>
        </xdr:cNvSpPr>
      </xdr:nvSpPr>
      <xdr:spPr bwMode="auto">
        <a:xfrm>
          <a:off x="4305300" y="0"/>
          <a:ext cx="8477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76200</xdr:colOff>
      <xdr:row>0</xdr:row>
      <xdr:rowOff>0</xdr:rowOff>
    </xdr:from>
    <xdr:to>
      <xdr:col>5</xdr:col>
      <xdr:colOff>9525</xdr:colOff>
      <xdr:row>0</xdr:row>
      <xdr:rowOff>0</xdr:rowOff>
    </xdr:to>
    <xdr:sp macro="" textlink="">
      <xdr:nvSpPr>
        <xdr:cNvPr id="20" name="Oval 19"/>
        <xdr:cNvSpPr>
          <a:spLocks noChangeArrowheads="1"/>
        </xdr:cNvSpPr>
      </xdr:nvSpPr>
      <xdr:spPr bwMode="auto">
        <a:xfrm>
          <a:off x="76200" y="0"/>
          <a:ext cx="1685925"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20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21" name="Line 20"/>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22" name="Line 21"/>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4</xdr:col>
      <xdr:colOff>188626</xdr:colOff>
      <xdr:row>0</xdr:row>
      <xdr:rowOff>0</xdr:rowOff>
    </xdr:to>
    <xdr:sp macro="" textlink="">
      <xdr:nvSpPr>
        <xdr:cNvPr id="23" name="Text Box 22"/>
        <xdr:cNvSpPr txBox="1">
          <a:spLocks noChangeArrowheads="1"/>
        </xdr:cNvSpPr>
      </xdr:nvSpPr>
      <xdr:spPr bwMode="auto">
        <a:xfrm>
          <a:off x="847725" y="0"/>
          <a:ext cx="683926"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a:t>
          </a:r>
        </a:p>
      </xdr:txBody>
    </xdr:sp>
    <xdr:clientData/>
  </xdr:twoCellAnchor>
  <xdr:twoCellAnchor>
    <xdr:from>
      <xdr:col>0</xdr:col>
      <xdr:colOff>66675</xdr:colOff>
      <xdr:row>0</xdr:row>
      <xdr:rowOff>0</xdr:rowOff>
    </xdr:from>
    <xdr:to>
      <xdr:col>4</xdr:col>
      <xdr:colOff>0</xdr:colOff>
      <xdr:row>0</xdr:row>
      <xdr:rowOff>0</xdr:rowOff>
    </xdr:to>
    <xdr:sp macro="" textlink="">
      <xdr:nvSpPr>
        <xdr:cNvPr id="24" name="Text Box 23"/>
        <xdr:cNvSpPr txBox="1">
          <a:spLocks noChangeArrowheads="1"/>
        </xdr:cNvSpPr>
      </xdr:nvSpPr>
      <xdr:spPr bwMode="auto">
        <a:xfrm>
          <a:off x="66675" y="0"/>
          <a:ext cx="12763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25" name="Text Box 24"/>
        <xdr:cNvSpPr txBox="1">
          <a:spLocks noChangeArrowheads="1"/>
        </xdr:cNvSpPr>
      </xdr:nvSpPr>
      <xdr:spPr bwMode="auto">
        <a:xfrm>
          <a:off x="1703070" y="0"/>
          <a:ext cx="3211822"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26" name="Text Box 25"/>
        <xdr:cNvSpPr txBox="1">
          <a:spLocks noChangeArrowheads="1"/>
        </xdr:cNvSpPr>
      </xdr:nvSpPr>
      <xdr:spPr bwMode="auto">
        <a:xfrm>
          <a:off x="1771650" y="0"/>
          <a:ext cx="2484134"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0</xdr:colOff>
      <xdr:row>0</xdr:row>
      <xdr:rowOff>0</xdr:rowOff>
    </xdr:from>
    <xdr:to>
      <xdr:col>13</xdr:col>
      <xdr:colOff>47625</xdr:colOff>
      <xdr:row>0</xdr:row>
      <xdr:rowOff>0</xdr:rowOff>
    </xdr:to>
    <xdr:sp macro="" textlink="">
      <xdr:nvSpPr>
        <xdr:cNvPr id="27" name="Text Box 26"/>
        <xdr:cNvSpPr txBox="1">
          <a:spLocks noChangeArrowheads="1"/>
        </xdr:cNvSpPr>
      </xdr:nvSpPr>
      <xdr:spPr bwMode="auto">
        <a:xfrm>
          <a:off x="1752600" y="0"/>
          <a:ext cx="36004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28" name="Text Box 27"/>
        <xdr:cNvSpPr txBox="1">
          <a:spLocks noChangeArrowheads="1"/>
        </xdr:cNvSpPr>
      </xdr:nvSpPr>
      <xdr:spPr bwMode="auto">
        <a:xfrm>
          <a:off x="5553075" y="0"/>
          <a:ext cx="23717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188595</xdr:colOff>
      <xdr:row>0</xdr:row>
      <xdr:rowOff>0</xdr:rowOff>
    </xdr:from>
    <xdr:to>
      <xdr:col>17</xdr:col>
      <xdr:colOff>257186</xdr:colOff>
      <xdr:row>0</xdr:row>
      <xdr:rowOff>0</xdr:rowOff>
    </xdr:to>
    <xdr:sp macro="" textlink="">
      <xdr:nvSpPr>
        <xdr:cNvPr id="29" name="Text Box 28"/>
        <xdr:cNvSpPr txBox="1">
          <a:spLocks noChangeArrowheads="1"/>
        </xdr:cNvSpPr>
      </xdr:nvSpPr>
      <xdr:spPr bwMode="auto">
        <a:xfrm>
          <a:off x="5494020" y="0"/>
          <a:ext cx="2545091"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30" name="Text Box 29"/>
        <xdr:cNvSpPr txBox="1">
          <a:spLocks noChangeArrowheads="1"/>
        </xdr:cNvSpPr>
      </xdr:nvSpPr>
      <xdr:spPr bwMode="auto">
        <a:xfrm>
          <a:off x="6600825" y="0"/>
          <a:ext cx="146685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31" name="Oval 30"/>
        <xdr:cNvSpPr>
          <a:spLocks noChangeArrowheads="1"/>
        </xdr:cNvSpPr>
      </xdr:nvSpPr>
      <xdr:spPr bwMode="auto">
        <a:xfrm>
          <a:off x="5627370" y="0"/>
          <a:ext cx="2316471"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114300</xdr:colOff>
      <xdr:row>0</xdr:row>
      <xdr:rowOff>0</xdr:rowOff>
    </xdr:to>
    <xdr:sp macro="" textlink="">
      <xdr:nvSpPr>
        <xdr:cNvPr id="32" name="Line 31"/>
        <xdr:cNvSpPr>
          <a:spLocks noChangeShapeType="1"/>
        </xdr:cNvSpPr>
      </xdr:nvSpPr>
      <xdr:spPr bwMode="auto">
        <a:xfrm flipH="1">
          <a:off x="7077075" y="0"/>
          <a:ext cx="0" cy="0"/>
        </a:xfrm>
        <a:prstGeom prst="line">
          <a:avLst/>
        </a:prstGeom>
        <a:noFill/>
        <a:ln w="9525">
          <a:solidFill>
            <a:srgbClr val="000000"/>
          </a:solidFill>
          <a:round/>
          <a:headEnd/>
          <a:tailEnd type="triangle" w="med" len="med"/>
        </a:ln>
      </xdr:spPr>
    </xdr:sp>
    <xdr:clientData/>
  </xdr:twoCellAnchor>
  <xdr:twoCellAnchor>
    <xdr:from>
      <xdr:col>15</xdr:col>
      <xdr:colOff>123825</xdr:colOff>
      <xdr:row>0</xdr:row>
      <xdr:rowOff>0</xdr:rowOff>
    </xdr:from>
    <xdr:to>
      <xdr:col>15</xdr:col>
      <xdr:colOff>123825</xdr:colOff>
      <xdr:row>0</xdr:row>
      <xdr:rowOff>0</xdr:rowOff>
    </xdr:to>
    <xdr:sp macro="" textlink="">
      <xdr:nvSpPr>
        <xdr:cNvPr id="33" name="Line 32"/>
        <xdr:cNvSpPr>
          <a:spLocks noChangeShapeType="1"/>
        </xdr:cNvSpPr>
      </xdr:nvSpPr>
      <xdr:spPr bwMode="auto">
        <a:xfrm>
          <a:off x="7086600"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34" name="Line 33"/>
        <xdr:cNvSpPr>
          <a:spLocks noChangeShapeType="1"/>
        </xdr:cNvSpPr>
      </xdr:nvSpPr>
      <xdr:spPr bwMode="auto">
        <a:xfrm>
          <a:off x="7143750"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35" name="AutoShape 34"/>
        <xdr:cNvSpPr>
          <a:spLocks noChangeArrowheads="1"/>
        </xdr:cNvSpPr>
      </xdr:nvSpPr>
      <xdr:spPr bwMode="auto">
        <a:xfrm>
          <a:off x="140970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36" name="Line 35"/>
        <xdr:cNvSpPr>
          <a:spLocks noChangeShapeType="1"/>
        </xdr:cNvSpPr>
      </xdr:nvSpPr>
      <xdr:spPr bwMode="auto">
        <a:xfrm>
          <a:off x="335280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37" name="Line 36"/>
        <xdr:cNvSpPr>
          <a:spLocks noChangeShapeType="1"/>
        </xdr:cNvSpPr>
      </xdr:nvSpPr>
      <xdr:spPr bwMode="auto">
        <a:xfrm>
          <a:off x="3333750" y="0"/>
          <a:ext cx="9525" cy="0"/>
        </a:xfrm>
        <a:prstGeom prst="line">
          <a:avLst/>
        </a:prstGeom>
        <a:noFill/>
        <a:ln w="9525">
          <a:solidFill>
            <a:srgbClr val="000000"/>
          </a:solidFill>
          <a:round/>
          <a:headEnd/>
          <a:tailEnd type="triangle" w="med" len="med"/>
        </a:ln>
      </xdr:spPr>
    </xdr:sp>
    <xdr:clientData/>
  </xdr:twoCellAnchor>
  <xdr:twoCellAnchor>
    <xdr:from>
      <xdr:col>5</xdr:col>
      <xdr:colOff>76200</xdr:colOff>
      <xdr:row>0</xdr:row>
      <xdr:rowOff>0</xdr:rowOff>
    </xdr:from>
    <xdr:to>
      <xdr:col>13</xdr:col>
      <xdr:colOff>9525</xdr:colOff>
      <xdr:row>0</xdr:row>
      <xdr:rowOff>0</xdr:rowOff>
    </xdr:to>
    <xdr:sp macro="" textlink="">
      <xdr:nvSpPr>
        <xdr:cNvPr id="38" name="Text Box 37"/>
        <xdr:cNvSpPr txBox="1">
          <a:spLocks noChangeArrowheads="1"/>
        </xdr:cNvSpPr>
      </xdr:nvSpPr>
      <xdr:spPr bwMode="auto">
        <a:xfrm>
          <a:off x="1828800" y="0"/>
          <a:ext cx="34861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39" name="AutoShape 38"/>
        <xdr:cNvSpPr>
          <a:spLocks noChangeArrowheads="1"/>
        </xdr:cNvSpPr>
      </xdr:nvSpPr>
      <xdr:spPr bwMode="auto">
        <a:xfrm>
          <a:off x="4305300" y="0"/>
          <a:ext cx="8477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38100</xdr:colOff>
      <xdr:row>0</xdr:row>
      <xdr:rowOff>0</xdr:rowOff>
    </xdr:from>
    <xdr:to>
      <xdr:col>5</xdr:col>
      <xdr:colOff>19050</xdr:colOff>
      <xdr:row>0</xdr:row>
      <xdr:rowOff>0</xdr:rowOff>
    </xdr:to>
    <xdr:sp macro="" textlink="">
      <xdr:nvSpPr>
        <xdr:cNvPr id="40" name="Oval 39"/>
        <xdr:cNvSpPr>
          <a:spLocks noChangeArrowheads="1"/>
        </xdr:cNvSpPr>
      </xdr:nvSpPr>
      <xdr:spPr bwMode="auto">
        <a:xfrm>
          <a:off x="38100" y="0"/>
          <a:ext cx="1733550"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8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41" name="Line 40"/>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42" name="Line 41"/>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0</xdr:rowOff>
    </xdr:from>
    <xdr:to>
      <xdr:col>16</xdr:col>
      <xdr:colOff>57150</xdr:colOff>
      <xdr:row>0</xdr:row>
      <xdr:rowOff>0</xdr:rowOff>
    </xdr:to>
    <xdr:sp macro="" textlink="">
      <xdr:nvSpPr>
        <xdr:cNvPr id="43" name="Text Box 42"/>
        <xdr:cNvSpPr txBox="1">
          <a:spLocks noChangeArrowheads="1"/>
        </xdr:cNvSpPr>
      </xdr:nvSpPr>
      <xdr:spPr bwMode="auto">
        <a:xfrm>
          <a:off x="19050" y="0"/>
          <a:ext cx="76771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r>
            <a:rPr lang="en-US" sz="1600" b="1" i="0" u="none" strike="noStrike" baseline="0">
              <a:solidFill>
                <a:srgbClr val="FFFFFF"/>
              </a:solidFill>
              <a:latin typeface="Arial"/>
              <a:cs typeface="Arial"/>
            </a:rPr>
            <a:t>PENGERTIAN MASING-MASING UNSUR:</a:t>
          </a:r>
          <a:endParaRPr lang="en-US" sz="1300" b="1" i="0" u="none" strike="noStrike" baseline="0">
            <a:solidFill>
              <a:srgbClr val="FFFFFF"/>
            </a:solidFill>
            <a:latin typeface="Arial"/>
            <a:cs typeface="Arial"/>
          </a:endParaRP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1.</a:t>
          </a:r>
          <a:r>
            <a:rPr lang="en-US" sz="13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Prosedur pelayanan,</a:t>
          </a:r>
          <a:r>
            <a:rPr lang="en-US" sz="1400" b="0" i="0" u="none" strike="noStrike" baseline="0">
              <a:solidFill>
                <a:srgbClr val="FFFFFF"/>
              </a:solidFill>
              <a:latin typeface="Arial"/>
              <a:cs typeface="Arial"/>
            </a:rPr>
            <a:t> yaitu kemudahan tahapan pelayanan yang diberikan kepada </a:t>
          </a:r>
        </a:p>
        <a:p>
          <a:pPr algn="l" rtl="0">
            <a:defRPr sz="1000"/>
          </a:pPr>
          <a:r>
            <a:rPr lang="en-US" sz="1400" b="0" i="0" u="none" strike="noStrike" baseline="0">
              <a:solidFill>
                <a:srgbClr val="FFFFFF"/>
              </a:solidFill>
              <a:latin typeface="Arial"/>
              <a:cs typeface="Arial"/>
            </a:rPr>
            <a:t>    masyarakat  dilihat dari sisi kesederhanaan alur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2</a:t>
          </a:r>
          <a:r>
            <a:rPr lang="en-US" sz="1400" b="0" i="0" u="none" strike="noStrike" baseline="0">
              <a:solidFill>
                <a:srgbClr val="FFFFFF"/>
              </a:solidFill>
              <a:latin typeface="Arial"/>
              <a:cs typeface="Arial"/>
            </a:rPr>
            <a:t>.</a:t>
          </a:r>
          <a:r>
            <a:rPr lang="en-US" sz="1400" b="1" i="0" u="none" strike="noStrike" baseline="0">
              <a:solidFill>
                <a:srgbClr val="FFFFFF"/>
              </a:solidFill>
              <a:latin typeface="Arial"/>
              <a:cs typeface="Arial"/>
            </a:rPr>
            <a:t> Persyaratan Pelayanan, </a:t>
          </a:r>
          <a:r>
            <a:rPr lang="en-US" sz="1400" b="0" i="0" u="none" strike="noStrike" baseline="0">
              <a:solidFill>
                <a:srgbClr val="FFFFFF"/>
              </a:solidFill>
              <a:latin typeface="Arial"/>
              <a:cs typeface="Arial"/>
            </a:rPr>
            <a:t>yaitu persyaratan teknis dan administratif yang diperlukan </a:t>
          </a:r>
        </a:p>
        <a:p>
          <a:pPr algn="l" rtl="0">
            <a:defRPr sz="1000"/>
          </a:pPr>
          <a:r>
            <a:rPr lang="en-US" sz="1400" b="0" i="0" u="none" strike="noStrike" baseline="0">
              <a:solidFill>
                <a:srgbClr val="FFFFFF"/>
              </a:solidFill>
              <a:latin typeface="Arial"/>
              <a:cs typeface="Arial"/>
            </a:rPr>
            <a:t>    untuk mendapatkan pelayanan sesuai dengan jenis pelayanannya;</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3. Kejelasan petugas pelayanan, yaitu keberadaan dan kepastian petugas yang</a:t>
          </a:r>
        </a:p>
        <a:p>
          <a:pPr algn="l" rtl="0">
            <a:defRPr sz="1000"/>
          </a:pPr>
          <a:r>
            <a:rPr lang="en-US" sz="1400" b="0" i="0" u="none" strike="noStrike" baseline="0">
              <a:solidFill>
                <a:srgbClr val="FFFFFF"/>
              </a:solidFill>
              <a:latin typeface="Arial"/>
              <a:cs typeface="Arial"/>
            </a:rPr>
            <a:t>    memberikan pelayanan (nama, jabatan serta kewenangan dan tanggung jawabnya);</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4. Kedisiplinan petugas pelayanan</a:t>
          </a:r>
          <a:r>
            <a:rPr lang="en-US" sz="1400" b="0" i="0" u="none" strike="noStrike" baseline="0">
              <a:solidFill>
                <a:srgbClr val="FFFFFF"/>
              </a:solidFill>
              <a:latin typeface="Arial"/>
              <a:cs typeface="Arial"/>
            </a:rPr>
            <a:t>, y</a:t>
          </a:r>
          <a:r>
            <a:rPr lang="en-US" sz="1300" b="1" i="0" u="none" strike="noStrike" baseline="0">
              <a:solidFill>
                <a:srgbClr val="FFFFFF"/>
              </a:solidFill>
              <a:latin typeface="Arial"/>
              <a:cs typeface="Arial"/>
            </a:rPr>
            <a:t>aitu kesungguhan petugas dalam memberikan</a:t>
          </a:r>
        </a:p>
        <a:p>
          <a:pPr algn="l" rtl="0">
            <a:defRPr sz="1000"/>
          </a:pPr>
          <a:r>
            <a:rPr lang="en-US" sz="1300" b="1" i="0" u="none" strike="noStrike" baseline="0">
              <a:solidFill>
                <a:srgbClr val="FFFFFF"/>
              </a:solidFill>
              <a:latin typeface="Arial"/>
              <a:cs typeface="Arial"/>
            </a:rPr>
            <a:t>    pelayanan terutama terhadap konsistensi waktu kerja sesuai ketentuan yang berlaku; </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5.Tanggung jawab petugas pelayanan</a:t>
          </a:r>
          <a:r>
            <a:rPr lang="en-US" sz="1400" b="0" i="0" u="none" strike="noStrike" baseline="0">
              <a:solidFill>
                <a:srgbClr val="FFFFFF"/>
              </a:solidFill>
              <a:latin typeface="Arial"/>
              <a:cs typeface="Arial"/>
            </a:rPr>
            <a:t>, yaitu  kejelasan wewenang dan tanggung </a:t>
          </a:r>
        </a:p>
        <a:p>
          <a:pPr algn="l" rtl="0">
            <a:defRPr sz="1000"/>
          </a:pPr>
          <a:r>
            <a:rPr lang="en-US" sz="1400" b="0" i="0" u="none" strike="noStrike" baseline="0">
              <a:solidFill>
                <a:srgbClr val="FFFFFF"/>
              </a:solidFill>
              <a:latin typeface="Arial"/>
              <a:cs typeface="Arial"/>
            </a:rPr>
            <a:t>    jawab petugas dalam penyelenggaraan dan penyelesaian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6. </a:t>
          </a:r>
          <a:r>
            <a:rPr lang="en-US" sz="1300" b="1" i="0" u="none" strike="noStrike" baseline="0">
              <a:solidFill>
                <a:srgbClr val="FFFFFF"/>
              </a:solidFill>
              <a:latin typeface="Arial"/>
              <a:cs typeface="Arial"/>
            </a:rPr>
            <a:t>Kemampuan petugas pelayanan</a:t>
          </a: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yaitu tingkat keahlian dan ketrampilan yang </a:t>
          </a:r>
        </a:p>
        <a:p>
          <a:pPr algn="l" rtl="0">
            <a:defRPr sz="1000"/>
          </a:pPr>
          <a:r>
            <a:rPr lang="en-US" sz="1300" b="1" i="0" u="none" strike="noStrike" baseline="0">
              <a:solidFill>
                <a:srgbClr val="FFFFFF"/>
              </a:solidFill>
              <a:latin typeface="Arial"/>
              <a:cs typeface="Arial"/>
            </a:rPr>
            <a:t>    dimiliki petugas dalam memberikan/ menyelesaikan  pelayanan kepada masyarakat;</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7. </a:t>
          </a:r>
          <a:r>
            <a:rPr lang="en-US" sz="1400" b="1" i="0" u="none" strike="noStrike" baseline="0">
              <a:solidFill>
                <a:srgbClr val="FFFFFF"/>
              </a:solidFill>
              <a:latin typeface="Arial"/>
              <a:cs typeface="Arial"/>
            </a:rPr>
            <a:t>Kecepatan pelayanan</a:t>
          </a:r>
          <a:r>
            <a:rPr lang="en-US" sz="1400" b="0" i="0" u="none" strike="noStrike" baseline="0">
              <a:solidFill>
                <a:srgbClr val="FFFFFF"/>
              </a:solidFill>
              <a:latin typeface="Arial"/>
              <a:cs typeface="Arial"/>
            </a:rPr>
            <a:t>, yaitu target waktu pelayanan dapat diselesaikan dalam</a:t>
          </a:r>
        </a:p>
        <a:p>
          <a:pPr algn="l" rtl="0">
            <a:defRPr sz="1000"/>
          </a:pPr>
          <a:r>
            <a:rPr lang="en-US" sz="1400" b="0" i="0" u="none" strike="noStrike" baseline="0">
              <a:solidFill>
                <a:srgbClr val="FFFFFF"/>
              </a:solidFill>
              <a:latin typeface="Arial"/>
              <a:cs typeface="Arial"/>
            </a:rPr>
            <a:t>    waktu yang telah ditentukan oleh unit penyelenggara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8. </a:t>
          </a:r>
          <a:r>
            <a:rPr lang="en-US" sz="1400" b="1" i="0" u="none" strike="noStrike" baseline="0">
              <a:solidFill>
                <a:srgbClr val="FFFFFF"/>
              </a:solidFill>
              <a:latin typeface="Arial"/>
              <a:cs typeface="Arial"/>
            </a:rPr>
            <a:t>Keadilan mendapatkan pelayanan</a:t>
          </a:r>
          <a:r>
            <a:rPr lang="en-US" sz="1400" b="0" i="0" u="none" strike="noStrike" baseline="0">
              <a:solidFill>
                <a:srgbClr val="FFFFFF"/>
              </a:solidFill>
              <a:latin typeface="Arial"/>
              <a:cs typeface="Arial"/>
            </a:rPr>
            <a:t>, yaitu pelaksanaan pelayanan dengan tidak </a:t>
          </a:r>
        </a:p>
        <a:p>
          <a:pPr algn="l" rtl="0">
            <a:defRPr sz="1000"/>
          </a:pPr>
          <a:r>
            <a:rPr lang="en-US" sz="1400" b="0" i="0" u="none" strike="noStrike" baseline="0">
              <a:solidFill>
                <a:srgbClr val="FFFFFF"/>
              </a:solidFill>
              <a:latin typeface="Arial"/>
              <a:cs typeface="Arial"/>
            </a:rPr>
            <a:t>    membedakan golongan/status masyarakat yang dilayani;</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0</xdr:col>
      <xdr:colOff>19050</xdr:colOff>
      <xdr:row>0</xdr:row>
      <xdr:rowOff>0</xdr:rowOff>
    </xdr:from>
    <xdr:to>
      <xdr:col>16</xdr:col>
      <xdr:colOff>57150</xdr:colOff>
      <xdr:row>0</xdr:row>
      <xdr:rowOff>0</xdr:rowOff>
    </xdr:to>
    <xdr:sp macro="" textlink="">
      <xdr:nvSpPr>
        <xdr:cNvPr id="44" name="Text Box 45"/>
        <xdr:cNvSpPr txBox="1">
          <a:spLocks noChangeArrowheads="1"/>
        </xdr:cNvSpPr>
      </xdr:nvSpPr>
      <xdr:spPr bwMode="auto">
        <a:xfrm>
          <a:off x="19050" y="0"/>
          <a:ext cx="76771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r>
            <a:rPr lang="en-US" sz="1400" b="1" i="0" u="none" strike="noStrike" baseline="0">
              <a:solidFill>
                <a:srgbClr val="FFFFFF"/>
              </a:solidFill>
              <a:latin typeface="Arial"/>
              <a:cs typeface="Arial"/>
            </a:rPr>
            <a:t>9.  Kesopanan dan keramahan petugas, </a:t>
          </a:r>
          <a:r>
            <a:rPr lang="en-US" sz="1400" b="0" i="0" u="none" strike="noStrike" baseline="0">
              <a:solidFill>
                <a:srgbClr val="FFFFFF"/>
              </a:solidFill>
              <a:latin typeface="Arial"/>
              <a:cs typeface="Arial"/>
            </a:rPr>
            <a:t>yaitu sikap dan perilaku petugas dalam </a:t>
          </a:r>
        </a:p>
        <a:p>
          <a:pPr algn="l" rtl="0">
            <a:defRPr sz="1000"/>
          </a:pPr>
          <a:r>
            <a:rPr lang="en-US" sz="1400" b="0" i="0" u="none" strike="noStrike" baseline="0">
              <a:solidFill>
                <a:srgbClr val="FFFFFF"/>
              </a:solidFill>
              <a:latin typeface="Arial"/>
              <a:cs typeface="Arial"/>
            </a:rPr>
            <a:t>      memberikan pelayanan kepada masyarakat secara sopan dan ramah serta saling </a:t>
          </a:r>
        </a:p>
        <a:p>
          <a:pPr algn="l" rtl="0">
            <a:defRPr sz="1000"/>
          </a:pPr>
          <a:r>
            <a:rPr lang="en-US" sz="1400" b="0" i="0" u="none" strike="noStrike" baseline="0">
              <a:solidFill>
                <a:srgbClr val="FFFFFF"/>
              </a:solidFill>
              <a:latin typeface="Arial"/>
              <a:cs typeface="Arial"/>
            </a:rPr>
            <a:t>      menghargai dan menghormati;</a:t>
          </a: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10. </a:t>
          </a:r>
          <a:r>
            <a:rPr lang="en-US" sz="1400" b="1" i="0" u="none" strike="noStrike" baseline="0">
              <a:solidFill>
                <a:srgbClr val="FFFFFF"/>
              </a:solidFill>
              <a:latin typeface="Arial"/>
              <a:cs typeface="Arial"/>
            </a:rPr>
            <a:t>Kewajaran biaya pelayanan</a:t>
          </a:r>
          <a:r>
            <a:rPr lang="en-US" sz="1400" b="0" i="0" u="none" strike="noStrike" baseline="0">
              <a:solidFill>
                <a:srgbClr val="FFFFFF"/>
              </a:solidFill>
              <a:latin typeface="Arial"/>
              <a:cs typeface="Arial"/>
            </a:rPr>
            <a:t>, yaitu  keterjangkauan masyarakat terhadap  </a:t>
          </a:r>
        </a:p>
        <a:p>
          <a:pPr algn="l" rtl="0">
            <a:defRPr sz="1000"/>
          </a:pPr>
          <a:r>
            <a:rPr lang="en-US" sz="1400" b="0" i="0" u="none" strike="noStrike" baseline="0">
              <a:solidFill>
                <a:srgbClr val="FFFFFF"/>
              </a:solidFill>
              <a:latin typeface="Arial"/>
              <a:cs typeface="Arial"/>
            </a:rPr>
            <a:t>       besarnya biaya yang ditetapkan oleh unit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11. </a:t>
          </a:r>
          <a:r>
            <a:rPr lang="en-US" sz="1400" b="1" i="0" u="none" strike="noStrike" baseline="0">
              <a:solidFill>
                <a:srgbClr val="FFFFFF"/>
              </a:solidFill>
              <a:latin typeface="Arial"/>
              <a:cs typeface="Arial"/>
            </a:rPr>
            <a:t>Kepastian biaya pelayanan, </a:t>
          </a:r>
          <a:r>
            <a:rPr lang="en-US" sz="1400" b="0" i="0" u="none" strike="noStrike" baseline="0">
              <a:solidFill>
                <a:srgbClr val="FFFFFF"/>
              </a:solidFill>
              <a:latin typeface="Arial"/>
              <a:cs typeface="Arial"/>
            </a:rPr>
            <a:t>yaitu  kesesuaian antara  biaya yang dibayarkan  </a:t>
          </a:r>
        </a:p>
        <a:p>
          <a:pPr algn="l" rtl="0">
            <a:defRPr sz="1000"/>
          </a:pPr>
          <a:r>
            <a:rPr lang="en-US" sz="1400" b="0" i="0" u="none" strike="noStrike" baseline="0">
              <a:solidFill>
                <a:srgbClr val="FFFFFF"/>
              </a:solidFill>
              <a:latin typeface="Arial"/>
              <a:cs typeface="Arial"/>
            </a:rPr>
            <a:t>      dengan biaya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12. </a:t>
          </a:r>
          <a:r>
            <a:rPr lang="en-US" sz="1400" b="1" i="0" u="none" strike="noStrike" baseline="0">
              <a:solidFill>
                <a:srgbClr val="FFFFFF"/>
              </a:solidFill>
              <a:latin typeface="Arial"/>
              <a:cs typeface="Arial"/>
            </a:rPr>
            <a:t>Kepastian jadwal pelayanan,</a:t>
          </a:r>
          <a:r>
            <a:rPr lang="en-US" sz="1400" b="0" i="0" u="none" strike="noStrike" baseline="0">
              <a:solidFill>
                <a:srgbClr val="FFFFFF"/>
              </a:solidFill>
              <a:latin typeface="Arial"/>
              <a:cs typeface="Arial"/>
            </a:rPr>
            <a:t> yaitu pelaksanaan  waktu pelayanan, sesuai</a:t>
          </a:r>
        </a:p>
        <a:p>
          <a:pPr algn="l" rtl="0">
            <a:defRPr sz="1000"/>
          </a:pPr>
          <a:r>
            <a:rPr lang="en-US" sz="1400" b="0" i="0" u="none" strike="noStrike" baseline="0">
              <a:solidFill>
                <a:srgbClr val="FFFFFF"/>
              </a:solidFill>
              <a:latin typeface="Arial"/>
              <a:cs typeface="Arial"/>
            </a:rPr>
            <a:t>      dengan ketentuan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13. </a:t>
          </a:r>
          <a:r>
            <a:rPr lang="en-US" sz="1400" b="1" i="0" u="none" strike="noStrike" baseline="0">
              <a:solidFill>
                <a:srgbClr val="FFFFFF"/>
              </a:solidFill>
              <a:latin typeface="Arial"/>
              <a:cs typeface="Arial"/>
            </a:rPr>
            <a:t>Kenyamanan lingkungan</a:t>
          </a:r>
          <a:r>
            <a:rPr lang="en-US" sz="1400" b="0" i="0" u="none" strike="noStrike" baseline="0">
              <a:solidFill>
                <a:srgbClr val="FFFFFF"/>
              </a:solidFill>
              <a:latin typeface="Arial"/>
              <a:cs typeface="Arial"/>
            </a:rPr>
            <a:t>, yaitu kondisi sarana dan prasarana pelayanan yang </a:t>
          </a:r>
        </a:p>
        <a:p>
          <a:pPr algn="l" rtl="0">
            <a:defRPr sz="1000"/>
          </a:pPr>
          <a:r>
            <a:rPr lang="en-US" sz="1400" b="0" i="0" u="none" strike="noStrike" baseline="0">
              <a:solidFill>
                <a:srgbClr val="FFFFFF"/>
              </a:solidFill>
              <a:latin typeface="Arial"/>
              <a:cs typeface="Arial"/>
            </a:rPr>
            <a:t>      bersih, rapi, dan teratur sehingga dapat memberikan rasa nyaman kepada  </a:t>
          </a:r>
        </a:p>
        <a:p>
          <a:pPr algn="l" rtl="0">
            <a:defRPr sz="1000"/>
          </a:pPr>
          <a:r>
            <a:rPr lang="en-US" sz="1400" b="0" i="0" u="none" strike="noStrike" baseline="0">
              <a:solidFill>
                <a:srgbClr val="FFFFFF"/>
              </a:solidFill>
              <a:latin typeface="Arial"/>
              <a:cs typeface="Arial"/>
            </a:rPr>
            <a:t>      penerima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14. </a:t>
          </a:r>
          <a:r>
            <a:rPr lang="en-US" sz="1400" b="1" i="0" u="none" strike="noStrike" baseline="0">
              <a:solidFill>
                <a:srgbClr val="FFFFFF"/>
              </a:solidFill>
              <a:latin typeface="Arial"/>
              <a:cs typeface="Arial"/>
            </a:rPr>
            <a:t>Keamanan Pelayanan</a:t>
          </a:r>
          <a:r>
            <a:rPr lang="en-US" sz="1400" b="0" i="0" u="none" strike="noStrike" baseline="0">
              <a:solidFill>
                <a:srgbClr val="FFFFFF"/>
              </a:solidFill>
              <a:latin typeface="Arial"/>
              <a:cs typeface="Arial"/>
            </a:rPr>
            <a:t>, yaitu terjaminnya tingkat keamanan lingkungan unit </a:t>
          </a:r>
        </a:p>
        <a:p>
          <a:pPr algn="l" rtl="0">
            <a:defRPr sz="1000"/>
          </a:pPr>
          <a:r>
            <a:rPr lang="en-US" sz="1400" b="0" i="0" u="none" strike="noStrike" baseline="0">
              <a:solidFill>
                <a:srgbClr val="FFFFFF"/>
              </a:solidFill>
              <a:latin typeface="Arial"/>
              <a:cs typeface="Arial"/>
            </a:rPr>
            <a:t>      penyelenggara pelayanan ataupun sarana yang digunakan, sehingga masyarakat </a:t>
          </a:r>
        </a:p>
        <a:p>
          <a:pPr algn="l" rtl="0">
            <a:defRPr sz="1000"/>
          </a:pPr>
          <a:r>
            <a:rPr lang="en-US" sz="1400" b="0" i="0" u="none" strike="noStrike" baseline="0">
              <a:solidFill>
                <a:srgbClr val="FFFFFF"/>
              </a:solidFill>
              <a:latin typeface="Arial"/>
              <a:cs typeface="Arial"/>
            </a:rPr>
            <a:t>      merasa tenang untuk mendapatkan pelayanan terhadap resiko-resiko yang</a:t>
          </a:r>
        </a:p>
        <a:p>
          <a:pPr algn="l" rtl="0">
            <a:defRPr sz="1000"/>
          </a:pPr>
          <a:r>
            <a:rPr lang="en-US" sz="1400" b="0" i="0" u="none" strike="noStrike" baseline="0">
              <a:solidFill>
                <a:srgbClr val="FFFFFF"/>
              </a:solidFill>
              <a:latin typeface="Arial"/>
              <a:cs typeface="Arial"/>
            </a:rPr>
            <a:t>      diakibatkan dari pelaksanaan pelayanan.</a:t>
          </a: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5" name="Text Box 46"/>
        <xdr:cNvSpPr txBox="1">
          <a:spLocks noChangeArrowheads="1"/>
        </xdr:cNvSpPr>
      </xdr:nvSpPr>
      <xdr:spPr bwMode="auto">
        <a:xfrm>
          <a:off x="66675" y="0"/>
          <a:ext cx="7600950"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r>
            <a:rPr lang="en-US" sz="1400" b="0" i="0" u="sng" strike="noStrike" baseline="0">
              <a:solidFill>
                <a:srgbClr val="FFFFFF"/>
              </a:solidFill>
              <a:latin typeface="Arial"/>
              <a:cs typeface="Arial"/>
            </a:rPr>
            <a:t>KUESIONER PENYUSUNAN INDEKS KEPUASAN MASYARAKAT</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  </a:t>
          </a:r>
          <a:r>
            <a:rPr lang="en-US" sz="1300" b="1" i="0" u="none" strike="noStrike" baseline="0">
              <a:solidFill>
                <a:srgbClr val="FFFFFF"/>
              </a:solidFill>
              <a:latin typeface="Arial"/>
              <a:cs typeface="Arial"/>
            </a:rPr>
            <a:t>INSTANSI PENYELENGARA PELAYANAN PEMERINTAH</a:t>
          </a:r>
        </a:p>
        <a:p>
          <a:pPr algn="l" rtl="0">
            <a:defRPr sz="1000"/>
          </a:pPr>
          <a:r>
            <a:rPr lang="en-US" sz="1300" b="1" i="0" u="none" strike="noStrike" baseline="0">
              <a:solidFill>
                <a:srgbClr val="FFFFFF"/>
              </a:solidFill>
              <a:latin typeface="Arial"/>
              <a:cs typeface="Arial"/>
            </a:rPr>
            <a:t>   DEP/LPND/PROV/KAB/KOTA/BUMN/BUMD *): ……………………………….</a:t>
          </a:r>
        </a:p>
        <a:p>
          <a:pPr algn="l" rtl="0">
            <a:defRPr sz="1000"/>
          </a:pPr>
          <a:r>
            <a:rPr lang="en-US" sz="1300" b="1" i="0" u="none" strike="noStrike" baseline="0">
              <a:solidFill>
                <a:srgbClr val="FFFFFF"/>
              </a:solidFill>
              <a:latin typeface="Arial"/>
              <a:cs typeface="Arial"/>
            </a:rPr>
            <a:t>    SURVEI KEPUASAN MASYARAKAT TERHADAP PELAYANAN PUBLIK</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Bapak/Ibu/Saudara YangTerhormat</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Pemerintah dan dunia usaha sangat membutuhkan informasi unit pelayanan instansi pemerintah secara rutin. Untuk itu Pemerintah berupaya menyajikan INDEKS KEPUASAN MASYARAKAT secara rutin, yang diharapkan mampu memberikan gambaran mengenai kualitas pelayanan di instansi pemerintah kepada masyarakat. Indeks tersebut diperoleh berdasarkan pendapat masyarakat, yang dikumpulkan melalui  SURVEI KEPUASAN MASYARAKAT TERHADAP UNIT PELAYANAN PUBLIK.</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Survei ini MENANYAKAN PENDAPAT masyarakat, mengenai pengalaman dalam memperoleh pelayanan instansi pemerintah atas penyelenggaraan pelayanan.</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 PERTANYAAN SENGAJA DIRANCANG SESEDERHANA MUNGKIN, untuk tidak mengambil waktu Bapak/Ibu/Saudara yang sangat berharga. Pendapat Bapak/Ibu/Saudara akan sangat membantu keberhasilan survei ini sebagai dasar penyusunan indeks kepuasan masyarakat dalam upaya peningkatan mutu pelayanan instansi pemerintah kepada masyarakat.</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Jawaban hanya dipergunakan untuk kepentingan survei.</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Atas perhatian dan partisipasinya, disampaikan terima kasih.</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           …………………  200…</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6" name="Text Box 47"/>
        <xdr:cNvSpPr txBox="1">
          <a:spLocks noChangeArrowheads="1"/>
        </xdr:cNvSpPr>
      </xdr:nvSpPr>
      <xdr:spPr bwMode="auto">
        <a:xfrm>
          <a:off x="66675" y="0"/>
          <a:ext cx="7600950"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INSTANSI PENYELENGARA PELAYANAN PEMERINTAH</a:t>
          </a:r>
        </a:p>
        <a:p>
          <a:pPr algn="l" rtl="0">
            <a:defRPr sz="1000"/>
          </a:pPr>
          <a:r>
            <a:rPr lang="en-US" sz="1400" b="0" i="0" u="none" strike="noStrike" baseline="0">
              <a:solidFill>
                <a:srgbClr val="FFFFFF"/>
              </a:solidFill>
              <a:latin typeface="Arial"/>
              <a:cs typeface="Arial"/>
            </a:rPr>
            <a:t>      DEP/LPND/PROV/KAB/KOTA/BUMN/BUMD *): ……………………………….</a:t>
          </a:r>
        </a:p>
        <a:p>
          <a:pPr algn="l" rtl="0">
            <a:defRPr sz="1000"/>
          </a:pPr>
          <a:r>
            <a:rPr lang="en-US" sz="1400" b="0" i="0" u="none" strike="noStrike" baseline="0">
              <a:solidFill>
                <a:srgbClr val="FFFFFF"/>
              </a:solidFill>
              <a:latin typeface="Arial"/>
              <a:cs typeface="Arial"/>
            </a:rPr>
            <a:t>                                                         SURVEI</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200" b="0" i="0" u="none" strike="noStrike" baseline="0">
              <a:solidFill>
                <a:srgbClr val="FFFFFF"/>
              </a:solidFill>
              <a:latin typeface="Arial"/>
              <a:cs typeface="Arial"/>
            </a:rPr>
            <a:t>KEPUASAN MASYARAKAT TERHADAP PELAYANAN PUBLIK</a:t>
          </a:r>
        </a:p>
        <a:p>
          <a:pPr algn="l" rtl="0">
            <a:defRPr sz="1000"/>
          </a:pPr>
          <a:r>
            <a:rPr lang="en-US" sz="1200" b="0" i="0" u="none" strike="noStrike" baseline="0">
              <a:solidFill>
                <a:srgbClr val="FFFFFF"/>
              </a:solidFill>
              <a:latin typeface="Arial"/>
              <a:cs typeface="Arial"/>
            </a:rPr>
            <a:t>BIDANG                   : ...........................................................................................................................................</a:t>
          </a:r>
        </a:p>
        <a:p>
          <a:pPr algn="l" rtl="0">
            <a:defRPr sz="1000"/>
          </a:pPr>
          <a:r>
            <a:rPr lang="en-US" sz="1200" b="0" i="0" u="none" strike="noStrike" baseline="0">
              <a:solidFill>
                <a:srgbClr val="FFFFFF"/>
              </a:solidFill>
              <a:latin typeface="Arial"/>
              <a:cs typeface="Arial"/>
            </a:rPr>
            <a:t>UNIT PELAYANAN : ............................................................................................................................................</a:t>
          </a:r>
        </a:p>
        <a:p>
          <a:pPr algn="l" rtl="0">
            <a:defRPr sz="1000"/>
          </a:pPr>
          <a:r>
            <a:rPr lang="en-US" sz="1200" b="0" i="0" u="none" strike="noStrike" baseline="0">
              <a:solidFill>
                <a:srgbClr val="FFFFFF"/>
              </a:solidFill>
              <a:latin typeface="Arial"/>
              <a:cs typeface="Arial"/>
            </a:rPr>
            <a:t>ALAMAT                  : ……………………………………………........................................................................</a:t>
          </a:r>
        </a:p>
        <a:p>
          <a:pPr algn="l" rtl="0">
            <a:defRPr sz="1000"/>
          </a:pPr>
          <a:r>
            <a:rPr lang="en-US" sz="1200" b="0" i="0" u="none" strike="noStrike" baseline="0">
              <a:solidFill>
                <a:srgbClr val="FFFFFF"/>
              </a:solidFill>
              <a:latin typeface="Arial"/>
              <a:cs typeface="Arial"/>
            </a:rPr>
            <a:t>TELEPON/FAX       : ............................................................/...................................................</a:t>
          </a:r>
        </a:p>
        <a:p>
          <a:pPr algn="l" rtl="0">
            <a:defRPr sz="1000"/>
          </a:pPr>
          <a:r>
            <a:rPr lang="en-US" sz="1200" b="0" i="0" u="none" strike="noStrike" baseline="0">
              <a:solidFill>
                <a:srgbClr val="FFFFFF"/>
              </a:solidFill>
              <a:latin typeface="Arial"/>
              <a:cs typeface="Arial"/>
            </a:rPr>
            <a:t>                                    (  ........................,  ……………………….200...    )</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 PERHATIAN</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1.  </a:t>
          </a:r>
          <a:r>
            <a:rPr lang="en-US" sz="1300" b="0" i="0" u="none" strike="noStrike" baseline="0">
              <a:solidFill>
                <a:srgbClr val="FFFFFF"/>
              </a:solidFill>
              <a:latin typeface="Arial"/>
              <a:cs typeface="Arial"/>
            </a:rPr>
            <a:t>Tujuan survei ini adalah untuk memperoleh gambaran secara obyektif mengenai kepuasan   </a:t>
          </a:r>
        </a:p>
        <a:p>
          <a:pPr algn="l" rtl="0">
            <a:defRPr sz="1000"/>
          </a:pPr>
          <a:r>
            <a:rPr lang="en-US" sz="1300" b="0" i="0" u="none" strike="noStrike" baseline="0">
              <a:solidFill>
                <a:srgbClr val="FFFFFF"/>
              </a:solidFill>
              <a:latin typeface="Arial"/>
              <a:cs typeface="Arial"/>
            </a:rPr>
            <a:t>     masyarakat terhadap pelayanan publik. </a:t>
          </a:r>
        </a:p>
        <a:p>
          <a:pPr algn="l" rtl="0">
            <a:defRPr sz="1000"/>
          </a:pPr>
          <a:r>
            <a:rPr lang="en-US" sz="1300" b="0" i="0" u="none" strike="noStrike" baseline="0">
              <a:solidFill>
                <a:srgbClr val="FFFFFF"/>
              </a:solidFill>
              <a:latin typeface="Arial"/>
              <a:cs typeface="Arial"/>
            </a:rPr>
            <a:t>2.  Nilai yang diberikan oleh  masyarakat  diharapkan sebagai nilai yang dapat </a:t>
          </a:r>
        </a:p>
        <a:p>
          <a:pPr algn="l" rtl="0">
            <a:defRPr sz="1000"/>
          </a:pPr>
          <a:r>
            <a:rPr lang="en-US" sz="1300" b="0" i="0" u="none" strike="noStrike" baseline="0">
              <a:solidFill>
                <a:srgbClr val="FFFFFF"/>
              </a:solidFill>
              <a:latin typeface="Arial"/>
              <a:cs typeface="Arial"/>
            </a:rPr>
            <a:t>    dipertanggungjawabkan.</a:t>
          </a:r>
        </a:p>
        <a:p>
          <a:pPr algn="l" rtl="0">
            <a:defRPr sz="1000"/>
          </a:pPr>
          <a:r>
            <a:rPr lang="en-US" sz="1300" b="0" i="0" u="none" strike="noStrike" baseline="0">
              <a:solidFill>
                <a:srgbClr val="FFFFFF"/>
              </a:solidFill>
              <a:latin typeface="Arial"/>
              <a:cs typeface="Arial"/>
            </a:rPr>
            <a:t>3.  Hasil survei ini  akan digunakan untuk  bahan penyusunan indeks kepuasan masyarakat </a:t>
          </a:r>
        </a:p>
        <a:p>
          <a:pPr algn="l" rtl="0">
            <a:defRPr sz="1000"/>
          </a:pPr>
          <a:r>
            <a:rPr lang="en-US" sz="1300" b="0" i="0" u="none" strike="noStrike" baseline="0">
              <a:solidFill>
                <a:srgbClr val="FFFFFF"/>
              </a:solidFill>
              <a:latin typeface="Arial"/>
              <a:cs typeface="Arial"/>
            </a:rPr>
            <a:t>     terhadap pelayanan publik yang sangat bermanfaat bagi pemerintah maupun masyarakat.</a:t>
          </a:r>
        </a:p>
        <a:p>
          <a:pPr algn="l" rtl="0">
            <a:defRPr sz="1000"/>
          </a:pPr>
          <a:r>
            <a:rPr lang="en-US" sz="1300" b="0" i="0" u="none" strike="noStrike" baseline="0">
              <a:solidFill>
                <a:srgbClr val="FFFFFF"/>
              </a:solidFill>
              <a:latin typeface="Arial"/>
              <a:cs typeface="Arial"/>
            </a:rPr>
            <a:t>4.  Keterangan nilai yang diberikan  bersifat terbuka dan tidak dirahasiakan.</a:t>
          </a:r>
        </a:p>
        <a:p>
          <a:pPr algn="l" rtl="0">
            <a:defRPr sz="1000"/>
          </a:pPr>
          <a:r>
            <a:rPr lang="en-US" sz="1300" b="0" i="0" u="none" strike="noStrike" baseline="0">
              <a:solidFill>
                <a:srgbClr val="FFFFFF"/>
              </a:solidFill>
              <a:latin typeface="Arial"/>
              <a:cs typeface="Arial"/>
            </a:rPr>
            <a:t>5. Survei ini tidak ada hubungannya dengan pajak ataupun politik. </a:t>
          </a:r>
        </a:p>
        <a:p>
          <a:pPr algn="l" rtl="0">
            <a:defRPr sz="1000"/>
          </a:pPr>
          <a:r>
            <a:rPr lang="en-US" sz="1300" b="0" i="0" u="none" strike="noStrike" baseline="0">
              <a:solidFill>
                <a:srgbClr val="FFFFFF"/>
              </a:solidFill>
              <a:latin typeface="Arial"/>
              <a:cs typeface="Arial"/>
            </a:rPr>
            <a:t>______________________________________________________________________________  </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Coret yang tidak perlu</a:t>
          </a:r>
        </a:p>
        <a:p>
          <a:pPr algn="l" rtl="0">
            <a:defRPr sz="1000"/>
          </a:pPr>
          <a:r>
            <a:rPr lang="en-US" sz="1400" b="0" i="0" u="none" strike="noStrike" baseline="0">
              <a:solidFill>
                <a:srgbClr val="FFFFFF"/>
              </a:solidFill>
              <a:latin typeface="Arial"/>
              <a:cs typeface="Arial"/>
            </a:rPr>
            <a:t>      </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7" name="Text Box 48"/>
        <xdr:cNvSpPr txBox="1">
          <a:spLocks noChangeArrowheads="1"/>
        </xdr:cNvSpPr>
      </xdr:nvSpPr>
      <xdr:spPr bwMode="auto">
        <a:xfrm>
          <a:off x="66675" y="0"/>
          <a:ext cx="7600950"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 DATA MASYARAKAT ( RESPONDEN)</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(Lingkari kode angka sesuai jawaban masyarakat/responden)   Diisi Oleh Petugas</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Nomor Responden : …………..  </a:t>
          </a:r>
        </a:p>
        <a:p>
          <a:pPr algn="l" rtl="0">
            <a:defRPr sz="1000"/>
          </a:pPr>
          <a:r>
            <a:rPr lang="en-US" sz="1400" b="0" i="0" u="none" strike="noStrike" baseline="0">
              <a:solidFill>
                <a:srgbClr val="FFFFFF"/>
              </a:solidFill>
              <a:latin typeface="Arial"/>
              <a:cs typeface="Arial"/>
            </a:rPr>
            <a:t>Umur                        : ………….. Tahun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Jenis Kelamin 1.  Laki-laki 2.  Perempuan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Pendidikan Terakhir </a:t>
          </a:r>
        </a:p>
        <a:p>
          <a:pPr algn="l" rtl="0">
            <a:defRPr sz="1000"/>
          </a:pPr>
          <a:r>
            <a:rPr lang="en-US" sz="1400" b="0" i="0" u="none" strike="noStrike" baseline="0">
              <a:solidFill>
                <a:srgbClr val="FFFFFF"/>
              </a:solidFill>
              <a:latin typeface="Arial"/>
              <a:cs typeface="Arial"/>
            </a:rPr>
            <a:t>1.  SD Kebawah                  4.  D1-D3-D4</a:t>
          </a:r>
        </a:p>
        <a:p>
          <a:pPr algn="l" rtl="0">
            <a:defRPr sz="1000"/>
          </a:pPr>
          <a:r>
            <a:rPr lang="en-US" sz="1400" b="0" i="0" u="none" strike="noStrike" baseline="0">
              <a:solidFill>
                <a:srgbClr val="FFFFFF"/>
              </a:solidFill>
              <a:latin typeface="Arial"/>
              <a:cs typeface="Arial"/>
            </a:rPr>
            <a:t>2.  SLTP                              5.  S-1</a:t>
          </a:r>
        </a:p>
        <a:p>
          <a:pPr algn="l" rtl="0">
            <a:defRPr sz="1000"/>
          </a:pPr>
          <a:r>
            <a:rPr lang="en-US" sz="1400" b="0" i="0" u="none" strike="noStrike" baseline="0">
              <a:solidFill>
                <a:srgbClr val="FFFFFF"/>
              </a:solidFill>
              <a:latin typeface="Arial"/>
              <a:cs typeface="Arial"/>
            </a:rPr>
            <a:t>3.  SLTA                              6.  S-2 ke Atas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Pekerjaan  Utama </a:t>
          </a:r>
        </a:p>
        <a:p>
          <a:pPr algn="l" rtl="0">
            <a:defRPr sz="1000"/>
          </a:pPr>
          <a:r>
            <a:rPr lang="en-US" sz="1400" b="0" i="0" u="none" strike="noStrike" baseline="0">
              <a:solidFill>
                <a:srgbClr val="FFFFFF"/>
              </a:solidFill>
              <a:latin typeface="Arial"/>
              <a:cs typeface="Arial"/>
            </a:rPr>
            <a:t>1.  PNS/TNI/Polri               4.  Pelajar/Mahasiswa</a:t>
          </a:r>
        </a:p>
        <a:p>
          <a:pPr algn="l" rtl="0">
            <a:defRPr sz="1000"/>
          </a:pPr>
          <a:r>
            <a:rPr lang="en-US" sz="1400" b="0" i="0" u="none" strike="noStrike" baseline="0">
              <a:solidFill>
                <a:srgbClr val="FFFFFF"/>
              </a:solidFill>
              <a:latin typeface="Arial"/>
              <a:cs typeface="Arial"/>
            </a:rPr>
            <a:t>2.  Pegawai Swasta           5.  Lainnya</a:t>
          </a:r>
        </a:p>
        <a:p>
          <a:pPr algn="l" rtl="0">
            <a:defRPr sz="1000"/>
          </a:pPr>
          <a:r>
            <a:rPr lang="en-US" sz="1400" b="0" i="0" u="none" strike="noStrike" baseline="0">
              <a:solidFill>
                <a:srgbClr val="FFFFFF"/>
              </a:solidFill>
              <a:latin typeface="Arial"/>
              <a:cs typeface="Arial"/>
            </a:rPr>
            <a:t>3.  Wiraswasta/Usahawan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II. DATA PENCACAH/PENGUMPUL DATA</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Nama                   : ............................................................................</a:t>
          </a:r>
        </a:p>
        <a:p>
          <a:pPr algn="l" rtl="0">
            <a:defRPr sz="1000"/>
          </a:pPr>
          <a:r>
            <a:rPr lang="en-US" sz="1400" b="0" i="0" u="none" strike="noStrike" baseline="0">
              <a:solidFill>
                <a:srgbClr val="FFFFFF"/>
              </a:solidFill>
              <a:latin typeface="Arial"/>
              <a:cs typeface="Arial"/>
            </a:rPr>
            <a:t> NIP/DATA LAIN :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endParaRPr lang="en-US" sz="1400" b="0"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endParaRPr lang="en-US" sz="12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12</xdr:col>
      <xdr:colOff>361950</xdr:colOff>
      <xdr:row>0</xdr:row>
      <xdr:rowOff>0</xdr:rowOff>
    </xdr:from>
    <xdr:to>
      <xdr:col>13</xdr:col>
      <xdr:colOff>219075</xdr:colOff>
      <xdr:row>0</xdr:row>
      <xdr:rowOff>0</xdr:rowOff>
    </xdr:to>
    <xdr:sp macro="" textlink="">
      <xdr:nvSpPr>
        <xdr:cNvPr id="48" name="Rectangle 49"/>
        <xdr:cNvSpPr>
          <a:spLocks noChangeArrowheads="1"/>
        </xdr:cNvSpPr>
      </xdr:nvSpPr>
      <xdr:spPr bwMode="auto">
        <a:xfrm>
          <a:off x="5229225" y="0"/>
          <a:ext cx="295275" cy="0"/>
        </a:xfrm>
        <a:prstGeom prst="rect">
          <a:avLst/>
        </a:prstGeom>
        <a:solidFill>
          <a:srgbClr val="FFFFFF"/>
        </a:solidFill>
        <a:ln w="9525">
          <a:solidFill>
            <a:srgbClr val="000000"/>
          </a:solidFill>
          <a:miter lim="800000"/>
          <a:headEnd/>
          <a:tailEnd/>
        </a:ln>
      </xdr:spPr>
    </xdr:sp>
    <xdr:clientData/>
  </xdr:twoCellAnchor>
  <xdr:twoCellAnchor>
    <xdr:from>
      <xdr:col>0</xdr:col>
      <xdr:colOff>171450</xdr:colOff>
      <xdr:row>0</xdr:row>
      <xdr:rowOff>0</xdr:rowOff>
    </xdr:from>
    <xdr:to>
      <xdr:col>16</xdr:col>
      <xdr:colOff>57150</xdr:colOff>
      <xdr:row>0</xdr:row>
      <xdr:rowOff>0</xdr:rowOff>
    </xdr:to>
    <xdr:sp macro="" textlink="">
      <xdr:nvSpPr>
        <xdr:cNvPr id="49" name="Text Box 51"/>
        <xdr:cNvSpPr txBox="1">
          <a:spLocks noChangeArrowheads="1"/>
        </xdr:cNvSpPr>
      </xdr:nvSpPr>
      <xdr:spPr bwMode="auto">
        <a:xfrm>
          <a:off x="171450" y="0"/>
          <a:ext cx="7524750" cy="0"/>
        </a:xfrm>
        <a:prstGeom prst="rect">
          <a:avLst/>
        </a:prstGeom>
        <a:solidFill>
          <a:srgbClr val="00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III. PENDAPAT RESPONDEN TENTANG PELAYANAN PUBLIK</a:t>
          </a:r>
        </a:p>
        <a:p>
          <a:pPr algn="l" rtl="0">
            <a:defRPr sz="1000"/>
          </a:pPr>
          <a:r>
            <a:rPr lang="en-US" sz="1400" b="0" i="0" u="none" strike="noStrike" baseline="0">
              <a:solidFill>
                <a:srgbClr val="FFFFFF"/>
              </a:solidFill>
              <a:latin typeface="Arial"/>
              <a:cs typeface="Arial"/>
            </a:rPr>
            <a:t>                  (Lingkari kode huruf sesuai jawaban masyarakat/responden)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l</a:t>
          </a: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xdr:txBody>
    </xdr:sp>
    <xdr:clientData/>
  </xdr:twoCellAnchor>
  <xdr:twoCellAnchor>
    <xdr:from>
      <xdr:col>13</xdr:col>
      <xdr:colOff>314325</xdr:colOff>
      <xdr:row>0</xdr:row>
      <xdr:rowOff>0</xdr:rowOff>
    </xdr:from>
    <xdr:to>
      <xdr:col>14</xdr:col>
      <xdr:colOff>171450</xdr:colOff>
      <xdr:row>0</xdr:row>
      <xdr:rowOff>0</xdr:rowOff>
    </xdr:to>
    <xdr:sp macro="" textlink="">
      <xdr:nvSpPr>
        <xdr:cNvPr id="50" name="Rectangle 68"/>
        <xdr:cNvSpPr>
          <a:spLocks noChangeArrowheads="1"/>
        </xdr:cNvSpPr>
      </xdr:nvSpPr>
      <xdr:spPr bwMode="auto">
        <a:xfrm>
          <a:off x="5619750" y="0"/>
          <a:ext cx="1019175" cy="0"/>
        </a:xfrm>
        <a:prstGeom prst="rect">
          <a:avLst/>
        </a:prstGeom>
        <a:solidFill>
          <a:srgbClr val="FFFFFF"/>
        </a:solidFill>
        <a:ln w="9525">
          <a:solidFill>
            <a:srgbClr val="000000"/>
          </a:solidFill>
          <a:miter lim="800000"/>
          <a:headEnd/>
          <a:tailEnd/>
        </a:ln>
      </xdr:spPr>
    </xdr:sp>
    <xdr:clientData/>
  </xdr:twoCellAnchor>
  <xdr:twoCellAnchor>
    <xdr:from>
      <xdr:col>14</xdr:col>
      <xdr:colOff>276225</xdr:colOff>
      <xdr:row>0</xdr:row>
      <xdr:rowOff>0</xdr:rowOff>
    </xdr:from>
    <xdr:to>
      <xdr:col>15</xdr:col>
      <xdr:colOff>104775</xdr:colOff>
      <xdr:row>0</xdr:row>
      <xdr:rowOff>0</xdr:rowOff>
    </xdr:to>
    <xdr:sp macro="" textlink="">
      <xdr:nvSpPr>
        <xdr:cNvPr id="51" name="Rectangle 69"/>
        <xdr:cNvSpPr>
          <a:spLocks noChangeArrowheads="1"/>
        </xdr:cNvSpPr>
      </xdr:nvSpPr>
      <xdr:spPr bwMode="auto">
        <a:xfrm>
          <a:off x="6743700" y="0"/>
          <a:ext cx="323850" cy="0"/>
        </a:xfrm>
        <a:prstGeom prst="rect">
          <a:avLst/>
        </a:prstGeom>
        <a:solidFill>
          <a:srgbClr val="FFFFFF"/>
        </a:solidFill>
        <a:ln w="9525">
          <a:solidFill>
            <a:srgbClr val="000000"/>
          </a:solidFill>
          <a:miter lim="800000"/>
          <a:headEnd/>
          <a:tailEnd/>
        </a:ln>
      </xdr:spPr>
    </xdr:sp>
    <xdr:clientData/>
  </xdr:twoCellAnchor>
  <xdr:twoCellAnchor>
    <xdr:from>
      <xdr:col>13</xdr:col>
      <xdr:colOff>266700</xdr:colOff>
      <xdr:row>0</xdr:row>
      <xdr:rowOff>0</xdr:rowOff>
    </xdr:from>
    <xdr:to>
      <xdr:col>14</xdr:col>
      <xdr:colOff>200025</xdr:colOff>
      <xdr:row>0</xdr:row>
      <xdr:rowOff>0</xdr:rowOff>
    </xdr:to>
    <xdr:sp macro="" textlink="">
      <xdr:nvSpPr>
        <xdr:cNvPr id="52" name="Rectangle 71"/>
        <xdr:cNvSpPr>
          <a:spLocks noChangeArrowheads="1"/>
        </xdr:cNvSpPr>
      </xdr:nvSpPr>
      <xdr:spPr bwMode="auto">
        <a:xfrm>
          <a:off x="5572125" y="0"/>
          <a:ext cx="1095375" cy="0"/>
        </a:xfrm>
        <a:prstGeom prst="rect">
          <a:avLst/>
        </a:prstGeom>
        <a:solidFill>
          <a:srgbClr val="FFFFFF"/>
        </a:solidFill>
        <a:ln w="9525">
          <a:solidFill>
            <a:srgbClr val="000000"/>
          </a:solidFill>
          <a:miter lim="800000"/>
          <a:headEnd/>
          <a:tailEnd/>
        </a:ln>
      </xdr:spPr>
    </xdr:sp>
    <xdr:clientData/>
  </xdr:twoCellAnchor>
  <xdr:twoCellAnchor>
    <xdr:from>
      <xdr:col>13</xdr:col>
      <xdr:colOff>238125</xdr:colOff>
      <xdr:row>0</xdr:row>
      <xdr:rowOff>0</xdr:rowOff>
    </xdr:from>
    <xdr:to>
      <xdr:col>14</xdr:col>
      <xdr:colOff>171450</xdr:colOff>
      <xdr:row>0</xdr:row>
      <xdr:rowOff>0</xdr:rowOff>
    </xdr:to>
    <xdr:sp macro="" textlink="">
      <xdr:nvSpPr>
        <xdr:cNvPr id="53" name="Rectangle 72"/>
        <xdr:cNvSpPr>
          <a:spLocks noChangeArrowheads="1"/>
        </xdr:cNvSpPr>
      </xdr:nvSpPr>
      <xdr:spPr bwMode="auto">
        <a:xfrm>
          <a:off x="5543550" y="0"/>
          <a:ext cx="1095375" cy="0"/>
        </a:xfrm>
        <a:prstGeom prst="rect">
          <a:avLst/>
        </a:prstGeom>
        <a:solidFill>
          <a:srgbClr val="FFFFFF"/>
        </a:solidFill>
        <a:ln w="9525">
          <a:solidFill>
            <a:srgbClr val="000000"/>
          </a:solidFill>
          <a:miter lim="800000"/>
          <a:headEnd/>
          <a:tailEnd/>
        </a:ln>
      </xdr:spPr>
    </xdr:sp>
    <xdr:clientData/>
  </xdr:twoCellAnchor>
  <xdr:twoCellAnchor>
    <xdr:from>
      <xdr:col>13</xdr:col>
      <xdr:colOff>257175</xdr:colOff>
      <xdr:row>0</xdr:row>
      <xdr:rowOff>0</xdr:rowOff>
    </xdr:from>
    <xdr:to>
      <xdr:col>14</xdr:col>
      <xdr:colOff>209550</xdr:colOff>
      <xdr:row>0</xdr:row>
      <xdr:rowOff>0</xdr:rowOff>
    </xdr:to>
    <xdr:sp macro="" textlink="">
      <xdr:nvSpPr>
        <xdr:cNvPr id="54" name="Rectangle 73"/>
        <xdr:cNvSpPr>
          <a:spLocks noChangeArrowheads="1"/>
        </xdr:cNvSpPr>
      </xdr:nvSpPr>
      <xdr:spPr bwMode="auto">
        <a:xfrm>
          <a:off x="5562600" y="0"/>
          <a:ext cx="1114425" cy="0"/>
        </a:xfrm>
        <a:prstGeom prst="rect">
          <a:avLst/>
        </a:prstGeom>
        <a:solidFill>
          <a:srgbClr val="FFFFFF"/>
        </a:solidFill>
        <a:ln w="9525">
          <a:solidFill>
            <a:srgbClr val="000000"/>
          </a:solidFill>
          <a:miter lim="800000"/>
          <a:headEnd/>
          <a:tailEnd/>
        </a:ln>
      </xdr:spPr>
    </xdr:sp>
    <xdr:clientData/>
  </xdr:twoCellAnchor>
  <xdr:twoCellAnchor>
    <xdr:from>
      <xdr:col>12</xdr:col>
      <xdr:colOff>38100</xdr:colOff>
      <xdr:row>0</xdr:row>
      <xdr:rowOff>0</xdr:rowOff>
    </xdr:from>
    <xdr:to>
      <xdr:col>12</xdr:col>
      <xdr:colOff>38100</xdr:colOff>
      <xdr:row>0</xdr:row>
      <xdr:rowOff>0</xdr:rowOff>
    </xdr:to>
    <xdr:sp macro="" textlink="">
      <xdr:nvSpPr>
        <xdr:cNvPr id="55" name="Line 74"/>
        <xdr:cNvSpPr>
          <a:spLocks noChangeShapeType="1"/>
        </xdr:cNvSpPr>
      </xdr:nvSpPr>
      <xdr:spPr bwMode="auto">
        <a:xfrm>
          <a:off x="4905375" y="0"/>
          <a:ext cx="0" cy="0"/>
        </a:xfrm>
        <a:prstGeom prst="line">
          <a:avLst/>
        </a:prstGeom>
        <a:noFill/>
        <a:ln w="9525">
          <a:solidFill>
            <a:srgbClr val="000000"/>
          </a:solidFill>
          <a:round/>
          <a:headEnd/>
          <a:tailEnd/>
        </a:ln>
      </xdr:spPr>
    </xdr:sp>
    <xdr:clientData/>
  </xdr:twoCellAnchor>
  <xdr:twoCellAnchor>
    <xdr:from>
      <xdr:col>15</xdr:col>
      <xdr:colOff>476250</xdr:colOff>
      <xdr:row>0</xdr:row>
      <xdr:rowOff>0</xdr:rowOff>
    </xdr:from>
    <xdr:to>
      <xdr:col>15</xdr:col>
      <xdr:colOff>476250</xdr:colOff>
      <xdr:row>0</xdr:row>
      <xdr:rowOff>0</xdr:rowOff>
    </xdr:to>
    <xdr:sp macro="" textlink="">
      <xdr:nvSpPr>
        <xdr:cNvPr id="56" name="Line 75"/>
        <xdr:cNvSpPr>
          <a:spLocks noChangeShapeType="1"/>
        </xdr:cNvSpPr>
      </xdr:nvSpPr>
      <xdr:spPr bwMode="auto">
        <a:xfrm>
          <a:off x="7439025" y="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60</xdr:row>
      <xdr:rowOff>66675</xdr:rowOff>
    </xdr:from>
    <xdr:to>
      <xdr:col>16</xdr:col>
      <xdr:colOff>0</xdr:colOff>
      <xdr:row>60</xdr:row>
      <xdr:rowOff>66675</xdr:rowOff>
    </xdr:to>
    <xdr:sp macro="" textlink="">
      <xdr:nvSpPr>
        <xdr:cNvPr id="3059" name="Line 1"/>
        <xdr:cNvSpPr>
          <a:spLocks noChangeShapeType="1"/>
        </xdr:cNvSpPr>
      </xdr:nvSpPr>
      <xdr:spPr bwMode="auto">
        <a:xfrm flipV="1">
          <a:off x="57150" y="9744075"/>
          <a:ext cx="6953250" cy="0"/>
        </a:xfrm>
        <a:prstGeom prst="line">
          <a:avLst/>
        </a:prstGeom>
        <a:noFill/>
        <a:ln w="38100">
          <a:solidFill>
            <a:srgbClr val="000000"/>
          </a:solidFill>
          <a:round/>
          <a:headEnd/>
          <a:tailEnd/>
        </a:ln>
      </xdr:spPr>
    </xdr:sp>
    <xdr:clientData/>
  </xdr:twoCellAnchor>
  <xdr:twoCellAnchor>
    <xdr:from>
      <xdr:col>1</xdr:col>
      <xdr:colOff>28575</xdr:colOff>
      <xdr:row>0</xdr:row>
      <xdr:rowOff>0</xdr:rowOff>
    </xdr:from>
    <xdr:to>
      <xdr:col>3</xdr:col>
      <xdr:colOff>476250</xdr:colOff>
      <xdr:row>0</xdr:row>
      <xdr:rowOff>0</xdr:rowOff>
    </xdr:to>
    <xdr:sp macro="" textlink="">
      <xdr:nvSpPr>
        <xdr:cNvPr id="2050" name="Text Box 2"/>
        <xdr:cNvSpPr txBox="1">
          <a:spLocks noChangeArrowheads="1"/>
        </xdr:cNvSpPr>
      </xdr:nvSpPr>
      <xdr:spPr bwMode="auto">
        <a:xfrm>
          <a:off x="428625" y="0"/>
          <a:ext cx="1152525"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ANCE</a:t>
          </a:r>
        </a:p>
      </xdr:txBody>
    </xdr:sp>
    <xdr:clientData/>
  </xdr:twoCellAnchor>
  <xdr:twoCellAnchor>
    <xdr:from>
      <xdr:col>0</xdr:col>
      <xdr:colOff>276225</xdr:colOff>
      <xdr:row>0</xdr:row>
      <xdr:rowOff>0</xdr:rowOff>
    </xdr:from>
    <xdr:to>
      <xdr:col>4</xdr:col>
      <xdr:colOff>0</xdr:colOff>
      <xdr:row>0</xdr:row>
      <xdr:rowOff>0</xdr:rowOff>
    </xdr:to>
    <xdr:sp macro="" textlink="">
      <xdr:nvSpPr>
        <xdr:cNvPr id="2051" name="Text Box 3"/>
        <xdr:cNvSpPr txBox="1">
          <a:spLocks noChangeArrowheads="1"/>
        </xdr:cNvSpPr>
      </xdr:nvSpPr>
      <xdr:spPr bwMode="auto">
        <a:xfrm>
          <a:off x="276225" y="0"/>
          <a:ext cx="1304925"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2052" name="Text Box 4"/>
        <xdr:cNvSpPr txBox="1">
          <a:spLocks noChangeArrowheads="1"/>
        </xdr:cNvSpPr>
      </xdr:nvSpPr>
      <xdr:spPr bwMode="auto">
        <a:xfrm>
          <a:off x="1943100" y="0"/>
          <a:ext cx="3057525"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2053" name="Text Box 5"/>
        <xdr:cNvSpPr txBox="1">
          <a:spLocks noChangeArrowheads="1"/>
        </xdr:cNvSpPr>
      </xdr:nvSpPr>
      <xdr:spPr bwMode="auto">
        <a:xfrm>
          <a:off x="1990725" y="0"/>
          <a:ext cx="2390775"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19050</xdr:colOff>
      <xdr:row>0</xdr:row>
      <xdr:rowOff>0</xdr:rowOff>
    </xdr:from>
    <xdr:to>
      <xdr:col>13</xdr:col>
      <xdr:colOff>66675</xdr:colOff>
      <xdr:row>0</xdr:row>
      <xdr:rowOff>0</xdr:rowOff>
    </xdr:to>
    <xdr:sp macro="" textlink="">
      <xdr:nvSpPr>
        <xdr:cNvPr id="2054" name="Text Box 6"/>
        <xdr:cNvSpPr txBox="1">
          <a:spLocks noChangeArrowheads="1"/>
        </xdr:cNvSpPr>
      </xdr:nvSpPr>
      <xdr:spPr bwMode="auto">
        <a:xfrm>
          <a:off x="1990725" y="0"/>
          <a:ext cx="34480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2055" name="Text Box 7"/>
        <xdr:cNvSpPr txBox="1">
          <a:spLocks noChangeArrowheads="1"/>
        </xdr:cNvSpPr>
      </xdr:nvSpPr>
      <xdr:spPr bwMode="auto">
        <a:xfrm>
          <a:off x="5619750" y="0"/>
          <a:ext cx="144780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407670</xdr:colOff>
      <xdr:row>0</xdr:row>
      <xdr:rowOff>0</xdr:rowOff>
    </xdr:from>
    <xdr:to>
      <xdr:col>17</xdr:col>
      <xdr:colOff>257182</xdr:colOff>
      <xdr:row>0</xdr:row>
      <xdr:rowOff>0</xdr:rowOff>
    </xdr:to>
    <xdr:sp macro="" textlink="">
      <xdr:nvSpPr>
        <xdr:cNvPr id="2056" name="Text Box 8"/>
        <xdr:cNvSpPr txBox="1">
          <a:spLocks noChangeArrowheads="1"/>
        </xdr:cNvSpPr>
      </xdr:nvSpPr>
      <xdr:spPr bwMode="auto">
        <a:xfrm>
          <a:off x="5781675" y="0"/>
          <a:ext cx="140017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2057" name="Text Box 9"/>
        <xdr:cNvSpPr txBox="1">
          <a:spLocks noChangeArrowheads="1"/>
        </xdr:cNvSpPr>
      </xdr:nvSpPr>
      <xdr:spPr bwMode="auto">
        <a:xfrm>
          <a:off x="5943600" y="0"/>
          <a:ext cx="12668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2058" name="Oval 10"/>
        <xdr:cNvSpPr>
          <a:spLocks noChangeArrowheads="1"/>
        </xdr:cNvSpPr>
      </xdr:nvSpPr>
      <xdr:spPr bwMode="auto">
        <a:xfrm>
          <a:off x="5695950" y="0"/>
          <a:ext cx="1390650"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123825</xdr:colOff>
      <xdr:row>0</xdr:row>
      <xdr:rowOff>0</xdr:rowOff>
    </xdr:to>
    <xdr:sp macro="" textlink="">
      <xdr:nvSpPr>
        <xdr:cNvPr id="3069" name="Line 11"/>
        <xdr:cNvSpPr>
          <a:spLocks noChangeShapeType="1"/>
        </xdr:cNvSpPr>
      </xdr:nvSpPr>
      <xdr:spPr bwMode="auto">
        <a:xfrm flipH="1">
          <a:off x="6477000" y="0"/>
          <a:ext cx="9525" cy="0"/>
        </a:xfrm>
        <a:prstGeom prst="line">
          <a:avLst/>
        </a:prstGeom>
        <a:noFill/>
        <a:ln w="9525">
          <a:solidFill>
            <a:srgbClr val="000000"/>
          </a:solidFill>
          <a:round/>
          <a:headEnd/>
          <a:tailEnd type="triangle" w="med" len="med"/>
        </a:ln>
      </xdr:spPr>
    </xdr:sp>
    <xdr:clientData/>
  </xdr:twoCellAnchor>
  <xdr:twoCellAnchor>
    <xdr:from>
      <xdr:col>15</xdr:col>
      <xdr:colOff>142875</xdr:colOff>
      <xdr:row>0</xdr:row>
      <xdr:rowOff>0</xdr:rowOff>
    </xdr:from>
    <xdr:to>
      <xdr:col>15</xdr:col>
      <xdr:colOff>142875</xdr:colOff>
      <xdr:row>0</xdr:row>
      <xdr:rowOff>0</xdr:rowOff>
    </xdr:to>
    <xdr:sp macro="" textlink="">
      <xdr:nvSpPr>
        <xdr:cNvPr id="3070" name="Line 12"/>
        <xdr:cNvSpPr>
          <a:spLocks noChangeShapeType="1"/>
        </xdr:cNvSpPr>
      </xdr:nvSpPr>
      <xdr:spPr bwMode="auto">
        <a:xfrm>
          <a:off x="6505575"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3071" name="Line 13"/>
        <xdr:cNvSpPr>
          <a:spLocks noChangeShapeType="1"/>
        </xdr:cNvSpPr>
      </xdr:nvSpPr>
      <xdr:spPr bwMode="auto">
        <a:xfrm>
          <a:off x="6543675"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5120" name="AutoShape 14"/>
        <xdr:cNvSpPr>
          <a:spLocks noChangeArrowheads="1"/>
        </xdr:cNvSpPr>
      </xdr:nvSpPr>
      <xdr:spPr bwMode="auto">
        <a:xfrm>
          <a:off x="59055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5121" name="Line 15"/>
        <xdr:cNvSpPr>
          <a:spLocks noChangeShapeType="1"/>
        </xdr:cNvSpPr>
      </xdr:nvSpPr>
      <xdr:spPr bwMode="auto">
        <a:xfrm>
          <a:off x="245745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5122" name="Line 16"/>
        <xdr:cNvSpPr>
          <a:spLocks noChangeShapeType="1"/>
        </xdr:cNvSpPr>
      </xdr:nvSpPr>
      <xdr:spPr bwMode="auto">
        <a:xfrm>
          <a:off x="2438400" y="0"/>
          <a:ext cx="9525" cy="0"/>
        </a:xfrm>
        <a:prstGeom prst="line">
          <a:avLst/>
        </a:prstGeom>
        <a:noFill/>
        <a:ln w="9525">
          <a:solidFill>
            <a:srgbClr val="000000"/>
          </a:solidFill>
          <a:round/>
          <a:headEnd/>
          <a:tailEnd type="triangle" w="med" len="med"/>
        </a:ln>
      </xdr:spPr>
    </xdr:sp>
    <xdr:clientData/>
  </xdr:twoCellAnchor>
  <xdr:twoCellAnchor>
    <xdr:from>
      <xdr:col>4</xdr:col>
      <xdr:colOff>360045</xdr:colOff>
      <xdr:row>0</xdr:row>
      <xdr:rowOff>0</xdr:rowOff>
    </xdr:from>
    <xdr:to>
      <xdr:col>12</xdr:col>
      <xdr:colOff>321945</xdr:colOff>
      <xdr:row>0</xdr:row>
      <xdr:rowOff>0</xdr:rowOff>
    </xdr:to>
    <xdr:sp macro="" textlink="">
      <xdr:nvSpPr>
        <xdr:cNvPr id="2065" name="Text Box 17"/>
        <xdr:cNvSpPr txBox="1">
          <a:spLocks noChangeArrowheads="1"/>
        </xdr:cNvSpPr>
      </xdr:nvSpPr>
      <xdr:spPr bwMode="auto">
        <a:xfrm>
          <a:off x="1943100" y="0"/>
          <a:ext cx="33337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5124" name="AutoShape 18"/>
        <xdr:cNvSpPr>
          <a:spLocks noChangeArrowheads="1"/>
        </xdr:cNvSpPr>
      </xdr:nvSpPr>
      <xdr:spPr bwMode="auto">
        <a:xfrm>
          <a:off x="3371850" y="0"/>
          <a:ext cx="8096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76200</xdr:colOff>
      <xdr:row>0</xdr:row>
      <xdr:rowOff>0</xdr:rowOff>
    </xdr:from>
    <xdr:to>
      <xdr:col>5</xdr:col>
      <xdr:colOff>9525</xdr:colOff>
      <xdr:row>0</xdr:row>
      <xdr:rowOff>0</xdr:rowOff>
    </xdr:to>
    <xdr:sp macro="" textlink="">
      <xdr:nvSpPr>
        <xdr:cNvPr id="2067" name="Oval 19"/>
        <xdr:cNvSpPr>
          <a:spLocks noChangeArrowheads="1"/>
        </xdr:cNvSpPr>
      </xdr:nvSpPr>
      <xdr:spPr bwMode="auto">
        <a:xfrm>
          <a:off x="76200" y="0"/>
          <a:ext cx="1905000"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20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5126" name="Line 20"/>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5127" name="Line 21"/>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4</xdr:col>
      <xdr:colOff>188626</xdr:colOff>
      <xdr:row>0</xdr:row>
      <xdr:rowOff>0</xdr:rowOff>
    </xdr:to>
    <xdr:sp macro="" textlink="">
      <xdr:nvSpPr>
        <xdr:cNvPr id="2070" name="Text Box 22"/>
        <xdr:cNvSpPr txBox="1">
          <a:spLocks noChangeArrowheads="1"/>
        </xdr:cNvSpPr>
      </xdr:nvSpPr>
      <xdr:spPr bwMode="auto">
        <a:xfrm>
          <a:off x="190500" y="0"/>
          <a:ext cx="15811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a:t>
          </a:r>
        </a:p>
      </xdr:txBody>
    </xdr:sp>
    <xdr:clientData/>
  </xdr:twoCellAnchor>
  <xdr:twoCellAnchor>
    <xdr:from>
      <xdr:col>0</xdr:col>
      <xdr:colOff>66675</xdr:colOff>
      <xdr:row>0</xdr:row>
      <xdr:rowOff>0</xdr:rowOff>
    </xdr:from>
    <xdr:to>
      <xdr:col>4</xdr:col>
      <xdr:colOff>0</xdr:colOff>
      <xdr:row>0</xdr:row>
      <xdr:rowOff>0</xdr:rowOff>
    </xdr:to>
    <xdr:sp macro="" textlink="">
      <xdr:nvSpPr>
        <xdr:cNvPr id="2071" name="Text Box 23"/>
        <xdr:cNvSpPr txBox="1">
          <a:spLocks noChangeArrowheads="1"/>
        </xdr:cNvSpPr>
      </xdr:nvSpPr>
      <xdr:spPr bwMode="auto">
        <a:xfrm>
          <a:off x="66675" y="0"/>
          <a:ext cx="1514475"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2072" name="Text Box 24"/>
        <xdr:cNvSpPr txBox="1">
          <a:spLocks noChangeArrowheads="1"/>
        </xdr:cNvSpPr>
      </xdr:nvSpPr>
      <xdr:spPr bwMode="auto">
        <a:xfrm>
          <a:off x="1943100" y="0"/>
          <a:ext cx="3057525"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2073" name="Text Box 25"/>
        <xdr:cNvSpPr txBox="1">
          <a:spLocks noChangeArrowheads="1"/>
        </xdr:cNvSpPr>
      </xdr:nvSpPr>
      <xdr:spPr bwMode="auto">
        <a:xfrm>
          <a:off x="1990725" y="0"/>
          <a:ext cx="2390775"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0</xdr:colOff>
      <xdr:row>0</xdr:row>
      <xdr:rowOff>0</xdr:rowOff>
    </xdr:from>
    <xdr:to>
      <xdr:col>13</xdr:col>
      <xdr:colOff>47625</xdr:colOff>
      <xdr:row>0</xdr:row>
      <xdr:rowOff>0</xdr:rowOff>
    </xdr:to>
    <xdr:sp macro="" textlink="">
      <xdr:nvSpPr>
        <xdr:cNvPr id="2074" name="Text Box 26"/>
        <xdr:cNvSpPr txBox="1">
          <a:spLocks noChangeArrowheads="1"/>
        </xdr:cNvSpPr>
      </xdr:nvSpPr>
      <xdr:spPr bwMode="auto">
        <a:xfrm>
          <a:off x="1971675" y="0"/>
          <a:ext cx="34480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2075" name="Text Box 27"/>
        <xdr:cNvSpPr txBox="1">
          <a:spLocks noChangeArrowheads="1"/>
        </xdr:cNvSpPr>
      </xdr:nvSpPr>
      <xdr:spPr bwMode="auto">
        <a:xfrm>
          <a:off x="5619750" y="0"/>
          <a:ext cx="144780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188595</xdr:colOff>
      <xdr:row>0</xdr:row>
      <xdr:rowOff>0</xdr:rowOff>
    </xdr:from>
    <xdr:to>
      <xdr:col>17</xdr:col>
      <xdr:colOff>257186</xdr:colOff>
      <xdr:row>0</xdr:row>
      <xdr:rowOff>0</xdr:rowOff>
    </xdr:to>
    <xdr:sp macro="" textlink="">
      <xdr:nvSpPr>
        <xdr:cNvPr id="2076" name="Text Box 28"/>
        <xdr:cNvSpPr txBox="1">
          <a:spLocks noChangeArrowheads="1"/>
        </xdr:cNvSpPr>
      </xdr:nvSpPr>
      <xdr:spPr bwMode="auto">
        <a:xfrm>
          <a:off x="5562600" y="0"/>
          <a:ext cx="161925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2077" name="Text Box 29"/>
        <xdr:cNvSpPr txBox="1">
          <a:spLocks noChangeArrowheads="1"/>
        </xdr:cNvSpPr>
      </xdr:nvSpPr>
      <xdr:spPr bwMode="auto">
        <a:xfrm>
          <a:off x="5943600" y="0"/>
          <a:ext cx="12668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2078" name="Oval 30"/>
        <xdr:cNvSpPr>
          <a:spLocks noChangeArrowheads="1"/>
        </xdr:cNvSpPr>
      </xdr:nvSpPr>
      <xdr:spPr bwMode="auto">
        <a:xfrm>
          <a:off x="5695950" y="0"/>
          <a:ext cx="1390650"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114300</xdr:colOff>
      <xdr:row>0</xdr:row>
      <xdr:rowOff>0</xdr:rowOff>
    </xdr:to>
    <xdr:sp macro="" textlink="">
      <xdr:nvSpPr>
        <xdr:cNvPr id="5137" name="Line 31"/>
        <xdr:cNvSpPr>
          <a:spLocks noChangeShapeType="1"/>
        </xdr:cNvSpPr>
      </xdr:nvSpPr>
      <xdr:spPr bwMode="auto">
        <a:xfrm flipH="1">
          <a:off x="6477000" y="0"/>
          <a:ext cx="0" cy="0"/>
        </a:xfrm>
        <a:prstGeom prst="line">
          <a:avLst/>
        </a:prstGeom>
        <a:noFill/>
        <a:ln w="9525">
          <a:solidFill>
            <a:srgbClr val="000000"/>
          </a:solidFill>
          <a:round/>
          <a:headEnd/>
          <a:tailEnd type="triangle" w="med" len="med"/>
        </a:ln>
      </xdr:spPr>
    </xdr:sp>
    <xdr:clientData/>
  </xdr:twoCellAnchor>
  <xdr:twoCellAnchor>
    <xdr:from>
      <xdr:col>15</xdr:col>
      <xdr:colOff>123825</xdr:colOff>
      <xdr:row>0</xdr:row>
      <xdr:rowOff>0</xdr:rowOff>
    </xdr:from>
    <xdr:to>
      <xdr:col>15</xdr:col>
      <xdr:colOff>123825</xdr:colOff>
      <xdr:row>0</xdr:row>
      <xdr:rowOff>0</xdr:rowOff>
    </xdr:to>
    <xdr:sp macro="" textlink="">
      <xdr:nvSpPr>
        <xdr:cNvPr id="5138" name="Line 32"/>
        <xdr:cNvSpPr>
          <a:spLocks noChangeShapeType="1"/>
        </xdr:cNvSpPr>
      </xdr:nvSpPr>
      <xdr:spPr bwMode="auto">
        <a:xfrm>
          <a:off x="6486525"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5139" name="Line 33"/>
        <xdr:cNvSpPr>
          <a:spLocks noChangeShapeType="1"/>
        </xdr:cNvSpPr>
      </xdr:nvSpPr>
      <xdr:spPr bwMode="auto">
        <a:xfrm>
          <a:off x="6543675"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5140" name="AutoShape 34"/>
        <xdr:cNvSpPr>
          <a:spLocks noChangeArrowheads="1"/>
        </xdr:cNvSpPr>
      </xdr:nvSpPr>
      <xdr:spPr bwMode="auto">
        <a:xfrm>
          <a:off x="59055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5141" name="Line 35"/>
        <xdr:cNvSpPr>
          <a:spLocks noChangeShapeType="1"/>
        </xdr:cNvSpPr>
      </xdr:nvSpPr>
      <xdr:spPr bwMode="auto">
        <a:xfrm>
          <a:off x="245745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5142" name="Line 36"/>
        <xdr:cNvSpPr>
          <a:spLocks noChangeShapeType="1"/>
        </xdr:cNvSpPr>
      </xdr:nvSpPr>
      <xdr:spPr bwMode="auto">
        <a:xfrm>
          <a:off x="2438400" y="0"/>
          <a:ext cx="9525" cy="0"/>
        </a:xfrm>
        <a:prstGeom prst="line">
          <a:avLst/>
        </a:prstGeom>
        <a:noFill/>
        <a:ln w="9525">
          <a:solidFill>
            <a:srgbClr val="000000"/>
          </a:solidFill>
          <a:round/>
          <a:headEnd/>
          <a:tailEnd type="triangle" w="med" len="med"/>
        </a:ln>
      </xdr:spPr>
    </xdr:sp>
    <xdr:clientData/>
  </xdr:twoCellAnchor>
  <xdr:twoCellAnchor>
    <xdr:from>
      <xdr:col>5</xdr:col>
      <xdr:colOff>76200</xdr:colOff>
      <xdr:row>0</xdr:row>
      <xdr:rowOff>0</xdr:rowOff>
    </xdr:from>
    <xdr:to>
      <xdr:col>13</xdr:col>
      <xdr:colOff>9525</xdr:colOff>
      <xdr:row>0</xdr:row>
      <xdr:rowOff>0</xdr:rowOff>
    </xdr:to>
    <xdr:sp macro="" textlink="">
      <xdr:nvSpPr>
        <xdr:cNvPr id="2085" name="Text Box 37"/>
        <xdr:cNvSpPr txBox="1">
          <a:spLocks noChangeArrowheads="1"/>
        </xdr:cNvSpPr>
      </xdr:nvSpPr>
      <xdr:spPr bwMode="auto">
        <a:xfrm>
          <a:off x="2047875" y="0"/>
          <a:ext cx="33337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5144" name="AutoShape 38"/>
        <xdr:cNvSpPr>
          <a:spLocks noChangeArrowheads="1"/>
        </xdr:cNvSpPr>
      </xdr:nvSpPr>
      <xdr:spPr bwMode="auto">
        <a:xfrm>
          <a:off x="3371850" y="0"/>
          <a:ext cx="8096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38100</xdr:colOff>
      <xdr:row>0</xdr:row>
      <xdr:rowOff>0</xdr:rowOff>
    </xdr:from>
    <xdr:to>
      <xdr:col>5</xdr:col>
      <xdr:colOff>19050</xdr:colOff>
      <xdr:row>0</xdr:row>
      <xdr:rowOff>0</xdr:rowOff>
    </xdr:to>
    <xdr:sp macro="" textlink="">
      <xdr:nvSpPr>
        <xdr:cNvPr id="2087" name="Oval 39"/>
        <xdr:cNvSpPr>
          <a:spLocks noChangeArrowheads="1"/>
        </xdr:cNvSpPr>
      </xdr:nvSpPr>
      <xdr:spPr bwMode="auto">
        <a:xfrm>
          <a:off x="38100" y="0"/>
          <a:ext cx="1952625"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8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5146" name="Line 40"/>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5147" name="Line 41"/>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0</xdr:rowOff>
    </xdr:from>
    <xdr:to>
      <xdr:col>16</xdr:col>
      <xdr:colOff>57150</xdr:colOff>
      <xdr:row>0</xdr:row>
      <xdr:rowOff>0</xdr:rowOff>
    </xdr:to>
    <xdr:sp macro="" textlink="">
      <xdr:nvSpPr>
        <xdr:cNvPr id="2090" name="Text Box 42"/>
        <xdr:cNvSpPr txBox="1">
          <a:spLocks noChangeArrowheads="1"/>
        </xdr:cNvSpPr>
      </xdr:nvSpPr>
      <xdr:spPr bwMode="auto">
        <a:xfrm>
          <a:off x="19050" y="0"/>
          <a:ext cx="6829425"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r>
            <a:rPr lang="en-US" sz="1600" b="1" i="0" u="none" strike="noStrike" baseline="0">
              <a:solidFill>
                <a:srgbClr val="FFFFFF"/>
              </a:solidFill>
              <a:latin typeface="Arial"/>
              <a:cs typeface="Arial"/>
            </a:rPr>
            <a:t>PENGERTIAN MASING-MASING UNSUR:</a:t>
          </a:r>
          <a:endParaRPr lang="en-US" sz="1300" b="1" i="0" u="none" strike="noStrike" baseline="0">
            <a:solidFill>
              <a:srgbClr val="FFFFFF"/>
            </a:solidFill>
            <a:latin typeface="Arial"/>
            <a:cs typeface="Arial"/>
          </a:endParaRP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1.</a:t>
          </a:r>
          <a:r>
            <a:rPr lang="en-US" sz="13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Prosedur pelayanan,</a:t>
          </a:r>
          <a:r>
            <a:rPr lang="en-US" sz="1400" b="0" i="0" u="none" strike="noStrike" baseline="0">
              <a:solidFill>
                <a:srgbClr val="FFFFFF"/>
              </a:solidFill>
              <a:latin typeface="Arial"/>
              <a:cs typeface="Arial"/>
            </a:rPr>
            <a:t> yaitu kemudahan tahapan pelayanan yang diberikan kepada </a:t>
          </a:r>
        </a:p>
        <a:p>
          <a:pPr algn="l" rtl="0">
            <a:defRPr sz="1000"/>
          </a:pPr>
          <a:r>
            <a:rPr lang="en-US" sz="1400" b="0" i="0" u="none" strike="noStrike" baseline="0">
              <a:solidFill>
                <a:srgbClr val="FFFFFF"/>
              </a:solidFill>
              <a:latin typeface="Arial"/>
              <a:cs typeface="Arial"/>
            </a:rPr>
            <a:t>    masyarakat  dilihat dari sisi kesederhanaan alur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2</a:t>
          </a:r>
          <a:r>
            <a:rPr lang="en-US" sz="1400" b="0" i="0" u="none" strike="noStrike" baseline="0">
              <a:solidFill>
                <a:srgbClr val="FFFFFF"/>
              </a:solidFill>
              <a:latin typeface="Arial"/>
              <a:cs typeface="Arial"/>
            </a:rPr>
            <a:t>.</a:t>
          </a:r>
          <a:r>
            <a:rPr lang="en-US" sz="1400" b="1" i="0" u="none" strike="noStrike" baseline="0">
              <a:solidFill>
                <a:srgbClr val="FFFFFF"/>
              </a:solidFill>
              <a:latin typeface="Arial"/>
              <a:cs typeface="Arial"/>
            </a:rPr>
            <a:t> Persyaratan Pelayanan, </a:t>
          </a:r>
          <a:r>
            <a:rPr lang="en-US" sz="1400" b="0" i="0" u="none" strike="noStrike" baseline="0">
              <a:solidFill>
                <a:srgbClr val="FFFFFF"/>
              </a:solidFill>
              <a:latin typeface="Arial"/>
              <a:cs typeface="Arial"/>
            </a:rPr>
            <a:t>yaitu persyaratan teknis dan administratif yang diperlukan </a:t>
          </a:r>
        </a:p>
        <a:p>
          <a:pPr algn="l" rtl="0">
            <a:defRPr sz="1000"/>
          </a:pPr>
          <a:r>
            <a:rPr lang="en-US" sz="1400" b="0" i="0" u="none" strike="noStrike" baseline="0">
              <a:solidFill>
                <a:srgbClr val="FFFFFF"/>
              </a:solidFill>
              <a:latin typeface="Arial"/>
              <a:cs typeface="Arial"/>
            </a:rPr>
            <a:t>    untuk mendapatkan pelayanan sesuai dengan jenis pelayanannya;</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3. Kejelasan petugas pelayanan, yaitu keberadaan dan kepastian petugas yang</a:t>
          </a:r>
        </a:p>
        <a:p>
          <a:pPr algn="l" rtl="0">
            <a:defRPr sz="1000"/>
          </a:pPr>
          <a:r>
            <a:rPr lang="en-US" sz="1400" b="0" i="0" u="none" strike="noStrike" baseline="0">
              <a:solidFill>
                <a:srgbClr val="FFFFFF"/>
              </a:solidFill>
              <a:latin typeface="Arial"/>
              <a:cs typeface="Arial"/>
            </a:rPr>
            <a:t>    memberikan pelayanan (nama, jabatan serta kewenangan dan tanggung jawabnya);</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4. Kedisiplinan petugas pelayanan</a:t>
          </a:r>
          <a:r>
            <a:rPr lang="en-US" sz="1400" b="0" i="0" u="none" strike="noStrike" baseline="0">
              <a:solidFill>
                <a:srgbClr val="FFFFFF"/>
              </a:solidFill>
              <a:latin typeface="Arial"/>
              <a:cs typeface="Arial"/>
            </a:rPr>
            <a:t>, y</a:t>
          </a:r>
          <a:r>
            <a:rPr lang="en-US" sz="1300" b="1" i="0" u="none" strike="noStrike" baseline="0">
              <a:solidFill>
                <a:srgbClr val="FFFFFF"/>
              </a:solidFill>
              <a:latin typeface="Arial"/>
              <a:cs typeface="Arial"/>
            </a:rPr>
            <a:t>aitu kesungguhan petugas dalam memberikan</a:t>
          </a:r>
        </a:p>
        <a:p>
          <a:pPr algn="l" rtl="0">
            <a:defRPr sz="1000"/>
          </a:pPr>
          <a:r>
            <a:rPr lang="en-US" sz="1300" b="1" i="0" u="none" strike="noStrike" baseline="0">
              <a:solidFill>
                <a:srgbClr val="FFFFFF"/>
              </a:solidFill>
              <a:latin typeface="Arial"/>
              <a:cs typeface="Arial"/>
            </a:rPr>
            <a:t>    pelayanan terutama terhadap konsistensi waktu kerja sesuai ketentuan yang berlaku; </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5.Tanggung jawab petugas pelayanan</a:t>
          </a:r>
          <a:r>
            <a:rPr lang="en-US" sz="1400" b="0" i="0" u="none" strike="noStrike" baseline="0">
              <a:solidFill>
                <a:srgbClr val="FFFFFF"/>
              </a:solidFill>
              <a:latin typeface="Arial"/>
              <a:cs typeface="Arial"/>
            </a:rPr>
            <a:t>, yaitu  kejelasan wewenang dan tanggung </a:t>
          </a:r>
        </a:p>
        <a:p>
          <a:pPr algn="l" rtl="0">
            <a:defRPr sz="1000"/>
          </a:pPr>
          <a:r>
            <a:rPr lang="en-US" sz="1400" b="0" i="0" u="none" strike="noStrike" baseline="0">
              <a:solidFill>
                <a:srgbClr val="FFFFFF"/>
              </a:solidFill>
              <a:latin typeface="Arial"/>
              <a:cs typeface="Arial"/>
            </a:rPr>
            <a:t>    jawab petugas dalam penyelenggaraan dan penyelesaian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6. </a:t>
          </a:r>
          <a:r>
            <a:rPr lang="en-US" sz="1300" b="1" i="0" u="none" strike="noStrike" baseline="0">
              <a:solidFill>
                <a:srgbClr val="FFFFFF"/>
              </a:solidFill>
              <a:latin typeface="Arial"/>
              <a:cs typeface="Arial"/>
            </a:rPr>
            <a:t>Kemampuan petugas pelayanan</a:t>
          </a: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yaitu tingkat keahlian dan ketrampilan yang </a:t>
          </a:r>
        </a:p>
        <a:p>
          <a:pPr algn="l" rtl="0">
            <a:defRPr sz="1000"/>
          </a:pPr>
          <a:r>
            <a:rPr lang="en-US" sz="1300" b="1" i="0" u="none" strike="noStrike" baseline="0">
              <a:solidFill>
                <a:srgbClr val="FFFFFF"/>
              </a:solidFill>
              <a:latin typeface="Arial"/>
              <a:cs typeface="Arial"/>
            </a:rPr>
            <a:t>    dimiliki petugas dalam memberikan/ menyelesaikan  pelayanan kepada masyarakat;</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7. </a:t>
          </a:r>
          <a:r>
            <a:rPr lang="en-US" sz="1400" b="1" i="0" u="none" strike="noStrike" baseline="0">
              <a:solidFill>
                <a:srgbClr val="FFFFFF"/>
              </a:solidFill>
              <a:latin typeface="Arial"/>
              <a:cs typeface="Arial"/>
            </a:rPr>
            <a:t>Kecepatan pelayanan</a:t>
          </a:r>
          <a:r>
            <a:rPr lang="en-US" sz="1400" b="0" i="0" u="none" strike="noStrike" baseline="0">
              <a:solidFill>
                <a:srgbClr val="FFFFFF"/>
              </a:solidFill>
              <a:latin typeface="Arial"/>
              <a:cs typeface="Arial"/>
            </a:rPr>
            <a:t>, yaitu target waktu pelayanan dapat diselesaikan dalam</a:t>
          </a:r>
        </a:p>
        <a:p>
          <a:pPr algn="l" rtl="0">
            <a:defRPr sz="1000"/>
          </a:pPr>
          <a:r>
            <a:rPr lang="en-US" sz="1400" b="0" i="0" u="none" strike="noStrike" baseline="0">
              <a:solidFill>
                <a:srgbClr val="FFFFFF"/>
              </a:solidFill>
              <a:latin typeface="Arial"/>
              <a:cs typeface="Arial"/>
            </a:rPr>
            <a:t>    waktu yang telah ditentukan oleh unit penyelenggara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8. </a:t>
          </a:r>
          <a:r>
            <a:rPr lang="en-US" sz="1400" b="1" i="0" u="none" strike="noStrike" baseline="0">
              <a:solidFill>
                <a:srgbClr val="FFFFFF"/>
              </a:solidFill>
              <a:latin typeface="Arial"/>
              <a:cs typeface="Arial"/>
            </a:rPr>
            <a:t>Keadilan mendapatkan pelayanan</a:t>
          </a:r>
          <a:r>
            <a:rPr lang="en-US" sz="1400" b="0" i="0" u="none" strike="noStrike" baseline="0">
              <a:solidFill>
                <a:srgbClr val="FFFFFF"/>
              </a:solidFill>
              <a:latin typeface="Arial"/>
              <a:cs typeface="Arial"/>
            </a:rPr>
            <a:t>, yaitu pelaksanaan pelayanan dengan tidak </a:t>
          </a:r>
        </a:p>
        <a:p>
          <a:pPr algn="l" rtl="0">
            <a:defRPr sz="1000"/>
          </a:pPr>
          <a:r>
            <a:rPr lang="en-US" sz="1400" b="0" i="0" u="none" strike="noStrike" baseline="0">
              <a:solidFill>
                <a:srgbClr val="FFFFFF"/>
              </a:solidFill>
              <a:latin typeface="Arial"/>
              <a:cs typeface="Arial"/>
            </a:rPr>
            <a:t>    membedakan golongan/status masyarakat yang dilayani;</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0</xdr:col>
      <xdr:colOff>19050</xdr:colOff>
      <xdr:row>0</xdr:row>
      <xdr:rowOff>0</xdr:rowOff>
    </xdr:from>
    <xdr:to>
      <xdr:col>16</xdr:col>
      <xdr:colOff>57150</xdr:colOff>
      <xdr:row>0</xdr:row>
      <xdr:rowOff>0</xdr:rowOff>
    </xdr:to>
    <xdr:sp macro="" textlink="">
      <xdr:nvSpPr>
        <xdr:cNvPr id="2093" name="Text Box 45"/>
        <xdr:cNvSpPr txBox="1">
          <a:spLocks noChangeArrowheads="1"/>
        </xdr:cNvSpPr>
      </xdr:nvSpPr>
      <xdr:spPr bwMode="auto">
        <a:xfrm>
          <a:off x="19050" y="0"/>
          <a:ext cx="6829425"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r>
            <a:rPr lang="en-US" sz="1400" b="1" i="0" u="none" strike="noStrike" baseline="0">
              <a:solidFill>
                <a:srgbClr val="FFFFFF"/>
              </a:solidFill>
              <a:latin typeface="Arial"/>
              <a:cs typeface="Arial"/>
            </a:rPr>
            <a:t>9.  Kesopanan dan keramahan petugas, </a:t>
          </a:r>
          <a:r>
            <a:rPr lang="en-US" sz="1400" b="0" i="0" u="none" strike="noStrike" baseline="0">
              <a:solidFill>
                <a:srgbClr val="FFFFFF"/>
              </a:solidFill>
              <a:latin typeface="Arial"/>
              <a:cs typeface="Arial"/>
            </a:rPr>
            <a:t>yaitu sikap dan perilaku petugas dalam </a:t>
          </a:r>
        </a:p>
        <a:p>
          <a:pPr algn="l" rtl="0">
            <a:defRPr sz="1000"/>
          </a:pPr>
          <a:r>
            <a:rPr lang="en-US" sz="1400" b="0" i="0" u="none" strike="noStrike" baseline="0">
              <a:solidFill>
                <a:srgbClr val="FFFFFF"/>
              </a:solidFill>
              <a:latin typeface="Arial"/>
              <a:cs typeface="Arial"/>
            </a:rPr>
            <a:t>      memberikan pelayanan kepada masyarakat secara sopan dan ramah serta saling </a:t>
          </a:r>
        </a:p>
        <a:p>
          <a:pPr algn="l" rtl="0">
            <a:defRPr sz="1000"/>
          </a:pPr>
          <a:r>
            <a:rPr lang="en-US" sz="1400" b="0" i="0" u="none" strike="noStrike" baseline="0">
              <a:solidFill>
                <a:srgbClr val="FFFFFF"/>
              </a:solidFill>
              <a:latin typeface="Arial"/>
              <a:cs typeface="Arial"/>
            </a:rPr>
            <a:t>      menghargai dan menghormati;</a:t>
          </a: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10. </a:t>
          </a:r>
          <a:r>
            <a:rPr lang="en-US" sz="1400" b="1" i="0" u="none" strike="noStrike" baseline="0">
              <a:solidFill>
                <a:srgbClr val="FFFFFF"/>
              </a:solidFill>
              <a:latin typeface="Arial"/>
              <a:cs typeface="Arial"/>
            </a:rPr>
            <a:t>Kewajaran biaya pelayanan</a:t>
          </a:r>
          <a:r>
            <a:rPr lang="en-US" sz="1400" b="0" i="0" u="none" strike="noStrike" baseline="0">
              <a:solidFill>
                <a:srgbClr val="FFFFFF"/>
              </a:solidFill>
              <a:latin typeface="Arial"/>
              <a:cs typeface="Arial"/>
            </a:rPr>
            <a:t>, yaitu  keterjangkauan masyarakat terhadap  </a:t>
          </a:r>
        </a:p>
        <a:p>
          <a:pPr algn="l" rtl="0">
            <a:defRPr sz="1000"/>
          </a:pPr>
          <a:r>
            <a:rPr lang="en-US" sz="1400" b="0" i="0" u="none" strike="noStrike" baseline="0">
              <a:solidFill>
                <a:srgbClr val="FFFFFF"/>
              </a:solidFill>
              <a:latin typeface="Arial"/>
              <a:cs typeface="Arial"/>
            </a:rPr>
            <a:t>       besarnya biaya yang ditetapkan oleh unit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11. </a:t>
          </a:r>
          <a:r>
            <a:rPr lang="en-US" sz="1400" b="1" i="0" u="none" strike="noStrike" baseline="0">
              <a:solidFill>
                <a:srgbClr val="FFFFFF"/>
              </a:solidFill>
              <a:latin typeface="Arial"/>
              <a:cs typeface="Arial"/>
            </a:rPr>
            <a:t>Kepastian biaya pelayanan, </a:t>
          </a:r>
          <a:r>
            <a:rPr lang="en-US" sz="1400" b="0" i="0" u="none" strike="noStrike" baseline="0">
              <a:solidFill>
                <a:srgbClr val="FFFFFF"/>
              </a:solidFill>
              <a:latin typeface="Arial"/>
              <a:cs typeface="Arial"/>
            </a:rPr>
            <a:t>yaitu  kesesuaian antara  biaya yang dibayarkan  </a:t>
          </a:r>
        </a:p>
        <a:p>
          <a:pPr algn="l" rtl="0">
            <a:defRPr sz="1000"/>
          </a:pPr>
          <a:r>
            <a:rPr lang="en-US" sz="1400" b="0" i="0" u="none" strike="noStrike" baseline="0">
              <a:solidFill>
                <a:srgbClr val="FFFFFF"/>
              </a:solidFill>
              <a:latin typeface="Arial"/>
              <a:cs typeface="Arial"/>
            </a:rPr>
            <a:t>      dengan biaya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12. </a:t>
          </a:r>
          <a:r>
            <a:rPr lang="en-US" sz="1400" b="1" i="0" u="none" strike="noStrike" baseline="0">
              <a:solidFill>
                <a:srgbClr val="FFFFFF"/>
              </a:solidFill>
              <a:latin typeface="Arial"/>
              <a:cs typeface="Arial"/>
            </a:rPr>
            <a:t>Kepastian jadwal pelayanan,</a:t>
          </a:r>
          <a:r>
            <a:rPr lang="en-US" sz="1400" b="0" i="0" u="none" strike="noStrike" baseline="0">
              <a:solidFill>
                <a:srgbClr val="FFFFFF"/>
              </a:solidFill>
              <a:latin typeface="Arial"/>
              <a:cs typeface="Arial"/>
            </a:rPr>
            <a:t> yaitu pelaksanaan  waktu pelayanan, sesuai</a:t>
          </a:r>
        </a:p>
        <a:p>
          <a:pPr algn="l" rtl="0">
            <a:defRPr sz="1000"/>
          </a:pPr>
          <a:r>
            <a:rPr lang="en-US" sz="1400" b="0" i="0" u="none" strike="noStrike" baseline="0">
              <a:solidFill>
                <a:srgbClr val="FFFFFF"/>
              </a:solidFill>
              <a:latin typeface="Arial"/>
              <a:cs typeface="Arial"/>
            </a:rPr>
            <a:t>      dengan ketentuan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13. </a:t>
          </a:r>
          <a:r>
            <a:rPr lang="en-US" sz="1400" b="1" i="0" u="none" strike="noStrike" baseline="0">
              <a:solidFill>
                <a:srgbClr val="FFFFFF"/>
              </a:solidFill>
              <a:latin typeface="Arial"/>
              <a:cs typeface="Arial"/>
            </a:rPr>
            <a:t>Kenyamanan lingkungan</a:t>
          </a:r>
          <a:r>
            <a:rPr lang="en-US" sz="1400" b="0" i="0" u="none" strike="noStrike" baseline="0">
              <a:solidFill>
                <a:srgbClr val="FFFFFF"/>
              </a:solidFill>
              <a:latin typeface="Arial"/>
              <a:cs typeface="Arial"/>
            </a:rPr>
            <a:t>, yaitu kondisi sarana dan prasarana pelayanan yang </a:t>
          </a:r>
        </a:p>
        <a:p>
          <a:pPr algn="l" rtl="0">
            <a:defRPr sz="1000"/>
          </a:pPr>
          <a:r>
            <a:rPr lang="en-US" sz="1400" b="0" i="0" u="none" strike="noStrike" baseline="0">
              <a:solidFill>
                <a:srgbClr val="FFFFFF"/>
              </a:solidFill>
              <a:latin typeface="Arial"/>
              <a:cs typeface="Arial"/>
            </a:rPr>
            <a:t>      bersih, rapi, dan teratur sehingga dapat memberikan rasa nyaman kepada  </a:t>
          </a:r>
        </a:p>
        <a:p>
          <a:pPr algn="l" rtl="0">
            <a:defRPr sz="1000"/>
          </a:pPr>
          <a:r>
            <a:rPr lang="en-US" sz="1400" b="0" i="0" u="none" strike="noStrike" baseline="0">
              <a:solidFill>
                <a:srgbClr val="FFFFFF"/>
              </a:solidFill>
              <a:latin typeface="Arial"/>
              <a:cs typeface="Arial"/>
            </a:rPr>
            <a:t>      penerima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14. </a:t>
          </a:r>
          <a:r>
            <a:rPr lang="en-US" sz="1400" b="1" i="0" u="none" strike="noStrike" baseline="0">
              <a:solidFill>
                <a:srgbClr val="FFFFFF"/>
              </a:solidFill>
              <a:latin typeface="Arial"/>
              <a:cs typeface="Arial"/>
            </a:rPr>
            <a:t>Keamanan Pelayanan</a:t>
          </a:r>
          <a:r>
            <a:rPr lang="en-US" sz="1400" b="0" i="0" u="none" strike="noStrike" baseline="0">
              <a:solidFill>
                <a:srgbClr val="FFFFFF"/>
              </a:solidFill>
              <a:latin typeface="Arial"/>
              <a:cs typeface="Arial"/>
            </a:rPr>
            <a:t>, yaitu terjaminnya tingkat keamanan lingkungan unit </a:t>
          </a:r>
        </a:p>
        <a:p>
          <a:pPr algn="l" rtl="0">
            <a:defRPr sz="1000"/>
          </a:pPr>
          <a:r>
            <a:rPr lang="en-US" sz="1400" b="0" i="0" u="none" strike="noStrike" baseline="0">
              <a:solidFill>
                <a:srgbClr val="FFFFFF"/>
              </a:solidFill>
              <a:latin typeface="Arial"/>
              <a:cs typeface="Arial"/>
            </a:rPr>
            <a:t>      penyelenggara pelayanan ataupun sarana yang digunakan, sehingga masyarakat </a:t>
          </a:r>
        </a:p>
        <a:p>
          <a:pPr algn="l" rtl="0">
            <a:defRPr sz="1000"/>
          </a:pPr>
          <a:r>
            <a:rPr lang="en-US" sz="1400" b="0" i="0" u="none" strike="noStrike" baseline="0">
              <a:solidFill>
                <a:srgbClr val="FFFFFF"/>
              </a:solidFill>
              <a:latin typeface="Arial"/>
              <a:cs typeface="Arial"/>
            </a:rPr>
            <a:t>      merasa tenang untuk mendapatkan pelayanan terhadap resiko-resiko yang</a:t>
          </a:r>
        </a:p>
        <a:p>
          <a:pPr algn="l" rtl="0">
            <a:defRPr sz="1000"/>
          </a:pPr>
          <a:r>
            <a:rPr lang="en-US" sz="1400" b="0" i="0" u="none" strike="noStrike" baseline="0">
              <a:solidFill>
                <a:srgbClr val="FFFFFF"/>
              </a:solidFill>
              <a:latin typeface="Arial"/>
              <a:cs typeface="Arial"/>
            </a:rPr>
            <a:t>      diakibatkan dari pelaksanaan pelayanan.</a:t>
          </a: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2094" name="Text Box 46"/>
        <xdr:cNvSpPr txBox="1">
          <a:spLocks noChangeArrowheads="1"/>
        </xdr:cNvSpPr>
      </xdr:nvSpPr>
      <xdr:spPr bwMode="auto">
        <a:xfrm>
          <a:off x="66675" y="0"/>
          <a:ext cx="67532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r>
            <a:rPr lang="en-US" sz="1400" b="0" i="0" u="sng" strike="noStrike" baseline="0">
              <a:solidFill>
                <a:srgbClr val="FFFFFF"/>
              </a:solidFill>
              <a:latin typeface="Arial"/>
              <a:cs typeface="Arial"/>
            </a:rPr>
            <a:t>KUESIONER PENYUSUNAN INDEKS KEPUASAN MASYARAKAT</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  </a:t>
          </a:r>
          <a:r>
            <a:rPr lang="en-US" sz="1300" b="1" i="0" u="none" strike="noStrike" baseline="0">
              <a:solidFill>
                <a:srgbClr val="FFFFFF"/>
              </a:solidFill>
              <a:latin typeface="Arial"/>
              <a:cs typeface="Arial"/>
            </a:rPr>
            <a:t>INSTANSI PENYELENGARA PELAYANAN PEMERINTAH</a:t>
          </a:r>
        </a:p>
        <a:p>
          <a:pPr algn="l" rtl="0">
            <a:defRPr sz="1000"/>
          </a:pPr>
          <a:r>
            <a:rPr lang="en-US" sz="1300" b="1" i="0" u="none" strike="noStrike" baseline="0">
              <a:solidFill>
                <a:srgbClr val="FFFFFF"/>
              </a:solidFill>
              <a:latin typeface="Arial"/>
              <a:cs typeface="Arial"/>
            </a:rPr>
            <a:t>   DEP/LPND/PROV/KAB/KOTA/BUMN/BUMD *): ……………………………….</a:t>
          </a:r>
        </a:p>
        <a:p>
          <a:pPr algn="l" rtl="0">
            <a:defRPr sz="1000"/>
          </a:pPr>
          <a:r>
            <a:rPr lang="en-US" sz="1300" b="1" i="0" u="none" strike="noStrike" baseline="0">
              <a:solidFill>
                <a:srgbClr val="FFFFFF"/>
              </a:solidFill>
              <a:latin typeface="Arial"/>
              <a:cs typeface="Arial"/>
            </a:rPr>
            <a:t>    SURVEI KEPUASAN MASYARAKAT TERHADAP PELAYANAN PUBLIK</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Bapak/Ibu/Saudara YangTerhormat</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Pemerintah dan dunia usaha sangat membutuhkan informasi unit pelayanan instansi pemerintah secara rutin. Untuk itu Pemerintah berupaya menyajikan INDEKS KEPUASAN MASYARAKAT secara rutin, yang diharapkan mampu memberikan gambaran mengenai kualitas pelayanan di instansi pemerintah kepada masyarakat. Indeks tersebut diperoleh berdasarkan pendapat masyarakat, yang dikumpulkan melalui  SURVEI KEPUASAN MASYARAKAT TERHADAP UNIT PELAYANAN PUBLIK.</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Survei ini MENANYAKAN PENDAPAT masyarakat, mengenai pengalaman dalam memperoleh pelayanan instansi pemerintah atas penyelenggaraan pelayanan.</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 PERTANYAAN SENGAJA DIRANCANG SESEDERHANA MUNGKIN, untuk tidak mengambil waktu Bapak/Ibu/Saudara yang sangat berharga. Pendapat Bapak/Ibu/Saudara akan sangat membantu keberhasilan survei ini sebagai dasar penyusunan indeks kepuasan masyarakat dalam upaya peningkatan mutu pelayanan instansi pemerintah kepada masyarakat.</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Jawaban hanya dipergunakan untuk kepentingan survei.</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Atas perhatian dan partisipasinya, disampaikan terima kasih.</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           …………………  200…</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2095" name="Text Box 47"/>
        <xdr:cNvSpPr txBox="1">
          <a:spLocks noChangeArrowheads="1"/>
        </xdr:cNvSpPr>
      </xdr:nvSpPr>
      <xdr:spPr bwMode="auto">
        <a:xfrm>
          <a:off x="66675" y="0"/>
          <a:ext cx="67532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INSTANSI PENYELENGARA PELAYANAN PEMERINTAH</a:t>
          </a:r>
        </a:p>
        <a:p>
          <a:pPr algn="l" rtl="0">
            <a:defRPr sz="1000"/>
          </a:pPr>
          <a:r>
            <a:rPr lang="en-US" sz="1400" b="0" i="0" u="none" strike="noStrike" baseline="0">
              <a:solidFill>
                <a:srgbClr val="FFFFFF"/>
              </a:solidFill>
              <a:latin typeface="Arial"/>
              <a:cs typeface="Arial"/>
            </a:rPr>
            <a:t>      DEP/LPND/PROV/KAB/KOTA/BUMN/BUMD *): ……………………………….</a:t>
          </a:r>
        </a:p>
        <a:p>
          <a:pPr algn="l" rtl="0">
            <a:defRPr sz="1000"/>
          </a:pPr>
          <a:r>
            <a:rPr lang="en-US" sz="1400" b="0" i="0" u="none" strike="noStrike" baseline="0">
              <a:solidFill>
                <a:srgbClr val="FFFFFF"/>
              </a:solidFill>
              <a:latin typeface="Arial"/>
              <a:cs typeface="Arial"/>
            </a:rPr>
            <a:t>                                                         SURVEI</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200" b="0" i="0" u="none" strike="noStrike" baseline="0">
              <a:solidFill>
                <a:srgbClr val="FFFFFF"/>
              </a:solidFill>
              <a:latin typeface="Arial"/>
              <a:cs typeface="Arial"/>
            </a:rPr>
            <a:t>KEPUASAN MASYARAKAT TERHADAP PELAYANAN PUBLIK</a:t>
          </a:r>
        </a:p>
        <a:p>
          <a:pPr algn="l" rtl="0">
            <a:defRPr sz="1000"/>
          </a:pPr>
          <a:r>
            <a:rPr lang="en-US" sz="1200" b="0" i="0" u="none" strike="noStrike" baseline="0">
              <a:solidFill>
                <a:srgbClr val="FFFFFF"/>
              </a:solidFill>
              <a:latin typeface="Arial"/>
              <a:cs typeface="Arial"/>
            </a:rPr>
            <a:t>BIDANG                   : ...........................................................................................................................................</a:t>
          </a:r>
        </a:p>
        <a:p>
          <a:pPr algn="l" rtl="0">
            <a:defRPr sz="1000"/>
          </a:pPr>
          <a:r>
            <a:rPr lang="en-US" sz="1200" b="0" i="0" u="none" strike="noStrike" baseline="0">
              <a:solidFill>
                <a:srgbClr val="FFFFFF"/>
              </a:solidFill>
              <a:latin typeface="Arial"/>
              <a:cs typeface="Arial"/>
            </a:rPr>
            <a:t>UNIT PELAYANAN : ............................................................................................................................................</a:t>
          </a:r>
        </a:p>
        <a:p>
          <a:pPr algn="l" rtl="0">
            <a:defRPr sz="1000"/>
          </a:pPr>
          <a:r>
            <a:rPr lang="en-US" sz="1200" b="0" i="0" u="none" strike="noStrike" baseline="0">
              <a:solidFill>
                <a:srgbClr val="FFFFFF"/>
              </a:solidFill>
              <a:latin typeface="Arial"/>
              <a:cs typeface="Arial"/>
            </a:rPr>
            <a:t>ALAMAT                  : ……………………………………………........................................................................</a:t>
          </a:r>
        </a:p>
        <a:p>
          <a:pPr algn="l" rtl="0">
            <a:defRPr sz="1000"/>
          </a:pPr>
          <a:r>
            <a:rPr lang="en-US" sz="1200" b="0" i="0" u="none" strike="noStrike" baseline="0">
              <a:solidFill>
                <a:srgbClr val="FFFFFF"/>
              </a:solidFill>
              <a:latin typeface="Arial"/>
              <a:cs typeface="Arial"/>
            </a:rPr>
            <a:t>TELEPON/FAX       : ............................................................/...................................................</a:t>
          </a:r>
        </a:p>
        <a:p>
          <a:pPr algn="l" rtl="0">
            <a:defRPr sz="1000"/>
          </a:pPr>
          <a:r>
            <a:rPr lang="en-US" sz="1200" b="0" i="0" u="none" strike="noStrike" baseline="0">
              <a:solidFill>
                <a:srgbClr val="FFFFFF"/>
              </a:solidFill>
              <a:latin typeface="Arial"/>
              <a:cs typeface="Arial"/>
            </a:rPr>
            <a:t>                                    (  ........................,  ……………………….200...    )</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 PERHATIAN</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1.  </a:t>
          </a:r>
          <a:r>
            <a:rPr lang="en-US" sz="1300" b="0" i="0" u="none" strike="noStrike" baseline="0">
              <a:solidFill>
                <a:srgbClr val="FFFFFF"/>
              </a:solidFill>
              <a:latin typeface="Arial"/>
              <a:cs typeface="Arial"/>
            </a:rPr>
            <a:t>Tujuan survei ini adalah untuk memperoleh gambaran secara obyektif mengenai kepuasan   </a:t>
          </a:r>
        </a:p>
        <a:p>
          <a:pPr algn="l" rtl="0">
            <a:defRPr sz="1000"/>
          </a:pPr>
          <a:r>
            <a:rPr lang="en-US" sz="1300" b="0" i="0" u="none" strike="noStrike" baseline="0">
              <a:solidFill>
                <a:srgbClr val="FFFFFF"/>
              </a:solidFill>
              <a:latin typeface="Arial"/>
              <a:cs typeface="Arial"/>
            </a:rPr>
            <a:t>     masyarakat terhadap pelayanan publik. </a:t>
          </a:r>
        </a:p>
        <a:p>
          <a:pPr algn="l" rtl="0">
            <a:defRPr sz="1000"/>
          </a:pPr>
          <a:r>
            <a:rPr lang="en-US" sz="1300" b="0" i="0" u="none" strike="noStrike" baseline="0">
              <a:solidFill>
                <a:srgbClr val="FFFFFF"/>
              </a:solidFill>
              <a:latin typeface="Arial"/>
              <a:cs typeface="Arial"/>
            </a:rPr>
            <a:t>2.  Nilai yang diberikan oleh  masyarakat  diharapkan sebagai nilai yang dapat </a:t>
          </a:r>
        </a:p>
        <a:p>
          <a:pPr algn="l" rtl="0">
            <a:defRPr sz="1000"/>
          </a:pPr>
          <a:r>
            <a:rPr lang="en-US" sz="1300" b="0" i="0" u="none" strike="noStrike" baseline="0">
              <a:solidFill>
                <a:srgbClr val="FFFFFF"/>
              </a:solidFill>
              <a:latin typeface="Arial"/>
              <a:cs typeface="Arial"/>
            </a:rPr>
            <a:t>    dipertanggungjawabkan.</a:t>
          </a:r>
        </a:p>
        <a:p>
          <a:pPr algn="l" rtl="0">
            <a:defRPr sz="1000"/>
          </a:pPr>
          <a:r>
            <a:rPr lang="en-US" sz="1300" b="0" i="0" u="none" strike="noStrike" baseline="0">
              <a:solidFill>
                <a:srgbClr val="FFFFFF"/>
              </a:solidFill>
              <a:latin typeface="Arial"/>
              <a:cs typeface="Arial"/>
            </a:rPr>
            <a:t>3.  Hasil survei ini  akan digunakan untuk  bahan penyusunan indeks kepuasan masyarakat </a:t>
          </a:r>
        </a:p>
        <a:p>
          <a:pPr algn="l" rtl="0">
            <a:defRPr sz="1000"/>
          </a:pPr>
          <a:r>
            <a:rPr lang="en-US" sz="1300" b="0" i="0" u="none" strike="noStrike" baseline="0">
              <a:solidFill>
                <a:srgbClr val="FFFFFF"/>
              </a:solidFill>
              <a:latin typeface="Arial"/>
              <a:cs typeface="Arial"/>
            </a:rPr>
            <a:t>     terhadap pelayanan publik yang sangat bermanfaat bagi pemerintah maupun masyarakat.</a:t>
          </a:r>
        </a:p>
        <a:p>
          <a:pPr algn="l" rtl="0">
            <a:defRPr sz="1000"/>
          </a:pPr>
          <a:r>
            <a:rPr lang="en-US" sz="1300" b="0" i="0" u="none" strike="noStrike" baseline="0">
              <a:solidFill>
                <a:srgbClr val="FFFFFF"/>
              </a:solidFill>
              <a:latin typeface="Arial"/>
              <a:cs typeface="Arial"/>
            </a:rPr>
            <a:t>4.  Keterangan nilai yang diberikan  bersifat terbuka dan tidak dirahasiakan.</a:t>
          </a:r>
        </a:p>
        <a:p>
          <a:pPr algn="l" rtl="0">
            <a:defRPr sz="1000"/>
          </a:pPr>
          <a:r>
            <a:rPr lang="en-US" sz="1300" b="0" i="0" u="none" strike="noStrike" baseline="0">
              <a:solidFill>
                <a:srgbClr val="FFFFFF"/>
              </a:solidFill>
              <a:latin typeface="Arial"/>
              <a:cs typeface="Arial"/>
            </a:rPr>
            <a:t>5. Survei ini tidak ada hubungannya dengan pajak ataupun politik. </a:t>
          </a:r>
        </a:p>
        <a:p>
          <a:pPr algn="l" rtl="0">
            <a:defRPr sz="1000"/>
          </a:pPr>
          <a:r>
            <a:rPr lang="en-US" sz="1300" b="0" i="0" u="none" strike="noStrike" baseline="0">
              <a:solidFill>
                <a:srgbClr val="FFFFFF"/>
              </a:solidFill>
              <a:latin typeface="Arial"/>
              <a:cs typeface="Arial"/>
            </a:rPr>
            <a:t>______________________________________________________________________________  </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Coret yang tidak perlu</a:t>
          </a:r>
        </a:p>
        <a:p>
          <a:pPr algn="l" rtl="0">
            <a:defRPr sz="1000"/>
          </a:pPr>
          <a:r>
            <a:rPr lang="en-US" sz="1400" b="0" i="0" u="none" strike="noStrike" baseline="0">
              <a:solidFill>
                <a:srgbClr val="FFFFFF"/>
              </a:solidFill>
              <a:latin typeface="Arial"/>
              <a:cs typeface="Arial"/>
            </a:rPr>
            <a:t>      </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2096" name="Text Box 48"/>
        <xdr:cNvSpPr txBox="1">
          <a:spLocks noChangeArrowheads="1"/>
        </xdr:cNvSpPr>
      </xdr:nvSpPr>
      <xdr:spPr bwMode="auto">
        <a:xfrm>
          <a:off x="66675" y="0"/>
          <a:ext cx="67532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 DATA MASYARAKAT ( RESPONDEN)</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(Lingkari kode angka sesuai jawaban masyarakat/responden)   Diisi Oleh Petugas</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Nomor Responden : …………..  </a:t>
          </a:r>
        </a:p>
        <a:p>
          <a:pPr algn="l" rtl="0">
            <a:defRPr sz="1000"/>
          </a:pPr>
          <a:r>
            <a:rPr lang="en-US" sz="1400" b="0" i="0" u="none" strike="noStrike" baseline="0">
              <a:solidFill>
                <a:srgbClr val="FFFFFF"/>
              </a:solidFill>
              <a:latin typeface="Arial"/>
              <a:cs typeface="Arial"/>
            </a:rPr>
            <a:t>Umur                        : ………….. Tahun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Jenis Kelamin 1.  Laki-laki 2.  Perempuan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Pendidikan Terakhir </a:t>
          </a:r>
        </a:p>
        <a:p>
          <a:pPr algn="l" rtl="0">
            <a:defRPr sz="1000"/>
          </a:pPr>
          <a:r>
            <a:rPr lang="en-US" sz="1400" b="0" i="0" u="none" strike="noStrike" baseline="0">
              <a:solidFill>
                <a:srgbClr val="FFFFFF"/>
              </a:solidFill>
              <a:latin typeface="Arial"/>
              <a:cs typeface="Arial"/>
            </a:rPr>
            <a:t>1.  SD Kebawah                  4.  D1-D3-D4</a:t>
          </a:r>
        </a:p>
        <a:p>
          <a:pPr algn="l" rtl="0">
            <a:defRPr sz="1000"/>
          </a:pPr>
          <a:r>
            <a:rPr lang="en-US" sz="1400" b="0" i="0" u="none" strike="noStrike" baseline="0">
              <a:solidFill>
                <a:srgbClr val="FFFFFF"/>
              </a:solidFill>
              <a:latin typeface="Arial"/>
              <a:cs typeface="Arial"/>
            </a:rPr>
            <a:t>2.  SLTP                              5.  S-1</a:t>
          </a:r>
        </a:p>
        <a:p>
          <a:pPr algn="l" rtl="0">
            <a:defRPr sz="1000"/>
          </a:pPr>
          <a:r>
            <a:rPr lang="en-US" sz="1400" b="0" i="0" u="none" strike="noStrike" baseline="0">
              <a:solidFill>
                <a:srgbClr val="FFFFFF"/>
              </a:solidFill>
              <a:latin typeface="Arial"/>
              <a:cs typeface="Arial"/>
            </a:rPr>
            <a:t>3.  SLTA                              6.  S-2 ke Atas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Pekerjaan  Utama </a:t>
          </a:r>
        </a:p>
        <a:p>
          <a:pPr algn="l" rtl="0">
            <a:defRPr sz="1000"/>
          </a:pPr>
          <a:r>
            <a:rPr lang="en-US" sz="1400" b="0" i="0" u="none" strike="noStrike" baseline="0">
              <a:solidFill>
                <a:srgbClr val="FFFFFF"/>
              </a:solidFill>
              <a:latin typeface="Arial"/>
              <a:cs typeface="Arial"/>
            </a:rPr>
            <a:t>1.  PNS/TNI/Polri               4.  Pelajar/Mahasiswa</a:t>
          </a:r>
        </a:p>
        <a:p>
          <a:pPr algn="l" rtl="0">
            <a:defRPr sz="1000"/>
          </a:pPr>
          <a:r>
            <a:rPr lang="en-US" sz="1400" b="0" i="0" u="none" strike="noStrike" baseline="0">
              <a:solidFill>
                <a:srgbClr val="FFFFFF"/>
              </a:solidFill>
              <a:latin typeface="Arial"/>
              <a:cs typeface="Arial"/>
            </a:rPr>
            <a:t>2.  Pegawai Swasta           5.  Lainnya</a:t>
          </a:r>
        </a:p>
        <a:p>
          <a:pPr algn="l" rtl="0">
            <a:defRPr sz="1000"/>
          </a:pPr>
          <a:r>
            <a:rPr lang="en-US" sz="1400" b="0" i="0" u="none" strike="noStrike" baseline="0">
              <a:solidFill>
                <a:srgbClr val="FFFFFF"/>
              </a:solidFill>
              <a:latin typeface="Arial"/>
              <a:cs typeface="Arial"/>
            </a:rPr>
            <a:t>3.  Wiraswasta/Usahawan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II. DATA PENCACAH/PENGUMPUL DATA</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Nama                   : ............................................................................</a:t>
          </a:r>
        </a:p>
        <a:p>
          <a:pPr algn="l" rtl="0">
            <a:defRPr sz="1000"/>
          </a:pPr>
          <a:r>
            <a:rPr lang="en-US" sz="1400" b="0" i="0" u="none" strike="noStrike" baseline="0">
              <a:solidFill>
                <a:srgbClr val="FFFFFF"/>
              </a:solidFill>
              <a:latin typeface="Arial"/>
              <a:cs typeface="Arial"/>
            </a:rPr>
            <a:t> NIP/DATA LAIN :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endParaRPr lang="en-US" sz="1400" b="0"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endParaRPr lang="en-US" sz="12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12</xdr:col>
      <xdr:colOff>361950</xdr:colOff>
      <xdr:row>0</xdr:row>
      <xdr:rowOff>0</xdr:rowOff>
    </xdr:from>
    <xdr:to>
      <xdr:col>13</xdr:col>
      <xdr:colOff>219075</xdr:colOff>
      <xdr:row>0</xdr:row>
      <xdr:rowOff>0</xdr:rowOff>
    </xdr:to>
    <xdr:sp macro="" textlink="">
      <xdr:nvSpPr>
        <xdr:cNvPr id="5153" name="Rectangle 49"/>
        <xdr:cNvSpPr>
          <a:spLocks noChangeArrowheads="1"/>
        </xdr:cNvSpPr>
      </xdr:nvSpPr>
      <xdr:spPr bwMode="auto">
        <a:xfrm>
          <a:off x="4257675" y="0"/>
          <a:ext cx="276225" cy="0"/>
        </a:xfrm>
        <a:prstGeom prst="rect">
          <a:avLst/>
        </a:prstGeom>
        <a:solidFill>
          <a:srgbClr val="FFFFFF"/>
        </a:solidFill>
        <a:ln w="9525">
          <a:solidFill>
            <a:srgbClr val="000000"/>
          </a:solidFill>
          <a:miter lim="800000"/>
          <a:headEnd/>
          <a:tailEnd/>
        </a:ln>
      </xdr:spPr>
    </xdr:sp>
    <xdr:clientData/>
  </xdr:twoCellAnchor>
  <xdr:twoCellAnchor>
    <xdr:from>
      <xdr:col>0</xdr:col>
      <xdr:colOff>171450</xdr:colOff>
      <xdr:row>0</xdr:row>
      <xdr:rowOff>0</xdr:rowOff>
    </xdr:from>
    <xdr:to>
      <xdr:col>16</xdr:col>
      <xdr:colOff>57150</xdr:colOff>
      <xdr:row>0</xdr:row>
      <xdr:rowOff>0</xdr:rowOff>
    </xdr:to>
    <xdr:sp macro="" textlink="">
      <xdr:nvSpPr>
        <xdr:cNvPr id="2099" name="Text Box 51"/>
        <xdr:cNvSpPr txBox="1">
          <a:spLocks noChangeArrowheads="1"/>
        </xdr:cNvSpPr>
      </xdr:nvSpPr>
      <xdr:spPr bwMode="auto">
        <a:xfrm>
          <a:off x="171450" y="0"/>
          <a:ext cx="6677025" cy="0"/>
        </a:xfrm>
        <a:prstGeom prst="rect">
          <a:avLst/>
        </a:prstGeom>
        <a:solidFill>
          <a:srgbClr val="00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III. PENDAPAT RESPONDEN TENTANG PELAYANAN PUBLIK</a:t>
          </a:r>
        </a:p>
        <a:p>
          <a:pPr algn="l" rtl="0">
            <a:defRPr sz="1000"/>
          </a:pPr>
          <a:r>
            <a:rPr lang="en-US" sz="1400" b="0" i="0" u="none" strike="noStrike" baseline="0">
              <a:solidFill>
                <a:srgbClr val="FFFFFF"/>
              </a:solidFill>
              <a:latin typeface="Arial"/>
              <a:cs typeface="Arial"/>
            </a:rPr>
            <a:t>                  (Lingkari kode huruf sesuai jawaban masyarakat/responden)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l</a:t>
          </a: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xdr:txBody>
    </xdr:sp>
    <xdr:clientData/>
  </xdr:twoCellAnchor>
  <xdr:twoCellAnchor>
    <xdr:from>
      <xdr:col>13</xdr:col>
      <xdr:colOff>314325</xdr:colOff>
      <xdr:row>0</xdr:row>
      <xdr:rowOff>0</xdr:rowOff>
    </xdr:from>
    <xdr:to>
      <xdr:col>14</xdr:col>
      <xdr:colOff>171450</xdr:colOff>
      <xdr:row>0</xdr:row>
      <xdr:rowOff>0</xdr:rowOff>
    </xdr:to>
    <xdr:sp macro="" textlink="">
      <xdr:nvSpPr>
        <xdr:cNvPr id="5155" name="Rectangle 68"/>
        <xdr:cNvSpPr>
          <a:spLocks noChangeArrowheads="1"/>
        </xdr:cNvSpPr>
      </xdr:nvSpPr>
      <xdr:spPr bwMode="auto">
        <a:xfrm>
          <a:off x="4629150" y="0"/>
          <a:ext cx="1438275" cy="0"/>
        </a:xfrm>
        <a:prstGeom prst="rect">
          <a:avLst/>
        </a:prstGeom>
        <a:solidFill>
          <a:srgbClr val="FFFFFF"/>
        </a:solidFill>
        <a:ln w="9525">
          <a:solidFill>
            <a:srgbClr val="000000"/>
          </a:solidFill>
          <a:miter lim="800000"/>
          <a:headEnd/>
          <a:tailEnd/>
        </a:ln>
      </xdr:spPr>
    </xdr:sp>
    <xdr:clientData/>
  </xdr:twoCellAnchor>
  <xdr:twoCellAnchor>
    <xdr:from>
      <xdr:col>14</xdr:col>
      <xdr:colOff>276225</xdr:colOff>
      <xdr:row>0</xdr:row>
      <xdr:rowOff>0</xdr:rowOff>
    </xdr:from>
    <xdr:to>
      <xdr:col>15</xdr:col>
      <xdr:colOff>104775</xdr:colOff>
      <xdr:row>0</xdr:row>
      <xdr:rowOff>0</xdr:rowOff>
    </xdr:to>
    <xdr:sp macro="" textlink="">
      <xdr:nvSpPr>
        <xdr:cNvPr id="5156" name="Rectangle 69"/>
        <xdr:cNvSpPr>
          <a:spLocks noChangeArrowheads="1"/>
        </xdr:cNvSpPr>
      </xdr:nvSpPr>
      <xdr:spPr bwMode="auto">
        <a:xfrm>
          <a:off x="6172200" y="0"/>
          <a:ext cx="295275" cy="0"/>
        </a:xfrm>
        <a:prstGeom prst="rect">
          <a:avLst/>
        </a:prstGeom>
        <a:solidFill>
          <a:srgbClr val="FFFFFF"/>
        </a:solidFill>
        <a:ln w="9525">
          <a:solidFill>
            <a:srgbClr val="000000"/>
          </a:solidFill>
          <a:miter lim="800000"/>
          <a:headEnd/>
          <a:tailEnd/>
        </a:ln>
      </xdr:spPr>
    </xdr:sp>
    <xdr:clientData/>
  </xdr:twoCellAnchor>
  <xdr:twoCellAnchor>
    <xdr:from>
      <xdr:col>13</xdr:col>
      <xdr:colOff>266700</xdr:colOff>
      <xdr:row>0</xdr:row>
      <xdr:rowOff>0</xdr:rowOff>
    </xdr:from>
    <xdr:to>
      <xdr:col>14</xdr:col>
      <xdr:colOff>200025</xdr:colOff>
      <xdr:row>0</xdr:row>
      <xdr:rowOff>0</xdr:rowOff>
    </xdr:to>
    <xdr:sp macro="" textlink="">
      <xdr:nvSpPr>
        <xdr:cNvPr id="5157" name="Rectangle 71"/>
        <xdr:cNvSpPr>
          <a:spLocks noChangeArrowheads="1"/>
        </xdr:cNvSpPr>
      </xdr:nvSpPr>
      <xdr:spPr bwMode="auto">
        <a:xfrm>
          <a:off x="4581525" y="0"/>
          <a:ext cx="1514475" cy="0"/>
        </a:xfrm>
        <a:prstGeom prst="rect">
          <a:avLst/>
        </a:prstGeom>
        <a:solidFill>
          <a:srgbClr val="FFFFFF"/>
        </a:solidFill>
        <a:ln w="9525">
          <a:solidFill>
            <a:srgbClr val="000000"/>
          </a:solidFill>
          <a:miter lim="800000"/>
          <a:headEnd/>
          <a:tailEnd/>
        </a:ln>
      </xdr:spPr>
    </xdr:sp>
    <xdr:clientData/>
  </xdr:twoCellAnchor>
  <xdr:twoCellAnchor>
    <xdr:from>
      <xdr:col>13</xdr:col>
      <xdr:colOff>238125</xdr:colOff>
      <xdr:row>0</xdr:row>
      <xdr:rowOff>0</xdr:rowOff>
    </xdr:from>
    <xdr:to>
      <xdr:col>14</xdr:col>
      <xdr:colOff>171450</xdr:colOff>
      <xdr:row>0</xdr:row>
      <xdr:rowOff>0</xdr:rowOff>
    </xdr:to>
    <xdr:sp macro="" textlink="">
      <xdr:nvSpPr>
        <xdr:cNvPr id="5158" name="Rectangle 72"/>
        <xdr:cNvSpPr>
          <a:spLocks noChangeArrowheads="1"/>
        </xdr:cNvSpPr>
      </xdr:nvSpPr>
      <xdr:spPr bwMode="auto">
        <a:xfrm>
          <a:off x="4552950" y="0"/>
          <a:ext cx="1514475" cy="0"/>
        </a:xfrm>
        <a:prstGeom prst="rect">
          <a:avLst/>
        </a:prstGeom>
        <a:solidFill>
          <a:srgbClr val="FFFFFF"/>
        </a:solidFill>
        <a:ln w="9525">
          <a:solidFill>
            <a:srgbClr val="000000"/>
          </a:solidFill>
          <a:miter lim="800000"/>
          <a:headEnd/>
          <a:tailEnd/>
        </a:ln>
      </xdr:spPr>
    </xdr:sp>
    <xdr:clientData/>
  </xdr:twoCellAnchor>
  <xdr:twoCellAnchor>
    <xdr:from>
      <xdr:col>13</xdr:col>
      <xdr:colOff>257175</xdr:colOff>
      <xdr:row>0</xdr:row>
      <xdr:rowOff>0</xdr:rowOff>
    </xdr:from>
    <xdr:to>
      <xdr:col>14</xdr:col>
      <xdr:colOff>209550</xdr:colOff>
      <xdr:row>0</xdr:row>
      <xdr:rowOff>0</xdr:rowOff>
    </xdr:to>
    <xdr:sp macro="" textlink="">
      <xdr:nvSpPr>
        <xdr:cNvPr id="5159" name="Rectangle 73"/>
        <xdr:cNvSpPr>
          <a:spLocks noChangeArrowheads="1"/>
        </xdr:cNvSpPr>
      </xdr:nvSpPr>
      <xdr:spPr bwMode="auto">
        <a:xfrm>
          <a:off x="4572000" y="0"/>
          <a:ext cx="1533525" cy="0"/>
        </a:xfrm>
        <a:prstGeom prst="rect">
          <a:avLst/>
        </a:prstGeom>
        <a:solidFill>
          <a:srgbClr val="FFFFFF"/>
        </a:solidFill>
        <a:ln w="9525">
          <a:solidFill>
            <a:srgbClr val="000000"/>
          </a:solidFill>
          <a:miter lim="800000"/>
          <a:headEnd/>
          <a:tailEnd/>
        </a:ln>
      </xdr:spPr>
    </xdr:sp>
    <xdr:clientData/>
  </xdr:twoCellAnchor>
  <xdr:twoCellAnchor>
    <xdr:from>
      <xdr:col>12</xdr:col>
      <xdr:colOff>38100</xdr:colOff>
      <xdr:row>0</xdr:row>
      <xdr:rowOff>0</xdr:rowOff>
    </xdr:from>
    <xdr:to>
      <xdr:col>12</xdr:col>
      <xdr:colOff>38100</xdr:colOff>
      <xdr:row>0</xdr:row>
      <xdr:rowOff>0</xdr:rowOff>
    </xdr:to>
    <xdr:sp macro="" textlink="">
      <xdr:nvSpPr>
        <xdr:cNvPr id="5160" name="Line 74"/>
        <xdr:cNvSpPr>
          <a:spLocks noChangeShapeType="1"/>
        </xdr:cNvSpPr>
      </xdr:nvSpPr>
      <xdr:spPr bwMode="auto">
        <a:xfrm>
          <a:off x="3933825" y="0"/>
          <a:ext cx="0" cy="0"/>
        </a:xfrm>
        <a:prstGeom prst="line">
          <a:avLst/>
        </a:prstGeom>
        <a:noFill/>
        <a:ln w="9525">
          <a:solidFill>
            <a:srgbClr val="000000"/>
          </a:solidFill>
          <a:round/>
          <a:headEnd/>
          <a:tailEnd/>
        </a:ln>
      </xdr:spPr>
    </xdr:sp>
    <xdr:clientData/>
  </xdr:twoCellAnchor>
  <xdr:twoCellAnchor>
    <xdr:from>
      <xdr:col>15</xdr:col>
      <xdr:colOff>476250</xdr:colOff>
      <xdr:row>0</xdr:row>
      <xdr:rowOff>0</xdr:rowOff>
    </xdr:from>
    <xdr:to>
      <xdr:col>15</xdr:col>
      <xdr:colOff>476250</xdr:colOff>
      <xdr:row>0</xdr:row>
      <xdr:rowOff>0</xdr:rowOff>
    </xdr:to>
    <xdr:sp macro="" textlink="">
      <xdr:nvSpPr>
        <xdr:cNvPr id="5161" name="Line 75"/>
        <xdr:cNvSpPr>
          <a:spLocks noChangeShapeType="1"/>
        </xdr:cNvSpPr>
      </xdr:nvSpPr>
      <xdr:spPr bwMode="auto">
        <a:xfrm>
          <a:off x="6838950" y="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289560</xdr:colOff>
      <xdr:row>1</xdr:row>
      <xdr:rowOff>148590</xdr:rowOff>
    </xdr:from>
    <xdr:to>
      <xdr:col>11</xdr:col>
      <xdr:colOff>594360</xdr:colOff>
      <xdr:row>18</xdr:row>
      <xdr:rowOff>41910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289560</xdr:colOff>
      <xdr:row>1</xdr:row>
      <xdr:rowOff>148590</xdr:rowOff>
    </xdr:from>
    <xdr:to>
      <xdr:col>11</xdr:col>
      <xdr:colOff>594360</xdr:colOff>
      <xdr:row>19</xdr:row>
      <xdr:rowOff>137160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266700</xdr:colOff>
      <xdr:row>10</xdr:row>
      <xdr:rowOff>148590</xdr:rowOff>
    </xdr:from>
    <xdr:to>
      <xdr:col>10</xdr:col>
      <xdr:colOff>571500</xdr:colOff>
      <xdr:row>27</xdr:row>
      <xdr:rowOff>41910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373380</xdr:colOff>
      <xdr:row>25</xdr:row>
      <xdr:rowOff>140970</xdr:rowOff>
    </xdr:from>
    <xdr:to>
      <xdr:col>11</xdr:col>
      <xdr:colOff>68580</xdr:colOff>
      <xdr:row>42</xdr:row>
      <xdr:rowOff>34290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518160</xdr:colOff>
      <xdr:row>41</xdr:row>
      <xdr:rowOff>49530</xdr:rowOff>
    </xdr:from>
    <xdr:to>
      <xdr:col>11</xdr:col>
      <xdr:colOff>213360</xdr:colOff>
      <xdr:row>57</xdr:row>
      <xdr:rowOff>110490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3"/>
  <sheetViews>
    <sheetView showGridLines="0" view="pageLayout" topLeftCell="A251" zoomScaleSheetLayoutView="100" workbookViewId="0">
      <selection activeCell="F175" sqref="F175:F177"/>
    </sheetView>
  </sheetViews>
  <sheetFormatPr defaultRowHeight="12.75" x14ac:dyDescent="0.2"/>
  <cols>
    <col min="1" max="1" width="12.140625" customWidth="1"/>
    <col min="2" max="2" width="5.85546875" hidden="1" customWidth="1"/>
    <col min="3" max="3" width="6" hidden="1" customWidth="1"/>
    <col min="4" max="4" width="7" customWidth="1"/>
    <col min="5" max="5" width="10.7109375" customWidth="1"/>
    <col min="6" max="6" width="8" customWidth="1"/>
    <col min="7" max="7" width="6" customWidth="1"/>
    <col min="8" max="9" width="6.5703125" customWidth="1"/>
    <col min="10" max="10" width="6.28515625" customWidth="1"/>
    <col min="11" max="11" width="6.5703125" customWidth="1"/>
    <col min="12" max="12" width="6.42578125" customWidth="1"/>
    <col min="13" max="13" width="6.28515625" customWidth="1"/>
    <col min="14" max="14" width="16.5703125" customWidth="1"/>
    <col min="15" max="15" width="6.7109375" customWidth="1"/>
    <col min="16" max="16" width="9.7109375" hidden="1" customWidth="1"/>
    <col min="17" max="17" width="2" customWidth="1"/>
    <col min="18" max="18" width="1.140625" customWidth="1"/>
    <col min="19" max="19" width="8.85546875" hidden="1" customWidth="1"/>
    <col min="20" max="20" width="8.85546875" customWidth="1"/>
  </cols>
  <sheetData>
    <row r="1" spans="1:16" ht="7.5" customHeight="1" x14ac:dyDescent="0.25">
      <c r="A1" s="41"/>
      <c r="B1" s="41"/>
      <c r="C1" s="41"/>
      <c r="D1" s="41"/>
      <c r="E1" s="41"/>
      <c r="F1" s="41"/>
      <c r="G1" s="41"/>
      <c r="H1" s="41"/>
      <c r="I1" s="41"/>
      <c r="J1" s="41"/>
      <c r="K1" s="41"/>
      <c r="L1" s="41"/>
      <c r="M1" s="41"/>
      <c r="N1" s="41"/>
      <c r="O1" s="41"/>
      <c r="P1" s="41"/>
    </row>
    <row r="2" spans="1:16" ht="15.75" x14ac:dyDescent="0.25">
      <c r="A2" s="80" t="s">
        <v>54</v>
      </c>
      <c r="B2" s="80"/>
      <c r="C2" s="80"/>
      <c r="D2" s="80"/>
      <c r="E2" s="80"/>
      <c r="F2" s="80"/>
      <c r="G2" s="80"/>
      <c r="H2" s="80"/>
      <c r="I2" s="80"/>
      <c r="J2" s="80"/>
      <c r="K2" s="80"/>
      <c r="L2" s="80"/>
      <c r="M2" s="80"/>
      <c r="N2" s="80"/>
      <c r="O2" s="80"/>
    </row>
    <row r="3" spans="1:16" ht="15.75" x14ac:dyDescent="0.25">
      <c r="A3" s="80" t="s">
        <v>20</v>
      </c>
      <c r="B3" s="80"/>
      <c r="C3" s="80"/>
      <c r="D3" s="80"/>
      <c r="E3" s="80"/>
      <c r="F3" s="80"/>
      <c r="G3" s="80"/>
      <c r="H3" s="80"/>
      <c r="I3" s="80"/>
      <c r="J3" s="80"/>
      <c r="K3" s="80"/>
      <c r="L3" s="80"/>
      <c r="M3" s="80"/>
      <c r="N3" s="80"/>
      <c r="O3" s="80"/>
    </row>
    <row r="4" spans="1:16" ht="8.25" customHeight="1" thickBot="1" x14ac:dyDescent="0.25"/>
    <row r="5" spans="1:16" ht="13.5" thickTop="1" x14ac:dyDescent="0.2">
      <c r="D5" s="26" t="s">
        <v>38</v>
      </c>
      <c r="E5" s="81" t="s">
        <v>0</v>
      </c>
      <c r="F5" s="82"/>
      <c r="G5" s="82"/>
      <c r="H5" s="82"/>
      <c r="I5" s="82"/>
      <c r="J5" s="82"/>
      <c r="K5" s="82"/>
      <c r="L5" s="82"/>
      <c r="M5" s="83"/>
      <c r="N5" s="26"/>
      <c r="O5" s="51"/>
      <c r="P5" s="8"/>
    </row>
    <row r="6" spans="1:16" ht="14.25" customHeight="1" x14ac:dyDescent="0.2">
      <c r="D6" s="27" t="s">
        <v>46</v>
      </c>
      <c r="E6" s="84"/>
      <c r="F6" s="85"/>
      <c r="G6" s="85"/>
      <c r="H6" s="85"/>
      <c r="I6" s="85"/>
      <c r="J6" s="85"/>
      <c r="K6" s="85"/>
      <c r="L6" s="85"/>
      <c r="M6" s="86"/>
      <c r="N6" s="50"/>
      <c r="O6" s="51"/>
      <c r="P6" s="8"/>
    </row>
    <row r="7" spans="1:16" ht="12" customHeight="1" x14ac:dyDescent="0.2">
      <c r="D7" s="28" t="s">
        <v>45</v>
      </c>
      <c r="E7" s="28" t="s">
        <v>1</v>
      </c>
      <c r="F7" s="28" t="s">
        <v>2</v>
      </c>
      <c r="G7" s="28" t="s">
        <v>3</v>
      </c>
      <c r="H7" s="28" t="s">
        <v>4</v>
      </c>
      <c r="I7" s="28" t="s">
        <v>5</v>
      </c>
      <c r="J7" s="28" t="s">
        <v>6</v>
      </c>
      <c r="K7" s="28" t="s">
        <v>7</v>
      </c>
      <c r="L7" s="28" t="s">
        <v>8</v>
      </c>
      <c r="M7" s="28" t="s">
        <v>9</v>
      </c>
      <c r="N7" s="4"/>
    </row>
    <row r="8" spans="1:16" x14ac:dyDescent="0.2">
      <c r="D8" s="29">
        <v>1</v>
      </c>
      <c r="E8" s="29">
        <v>2</v>
      </c>
      <c r="F8" s="29">
        <v>3</v>
      </c>
      <c r="G8" s="30">
        <v>4</v>
      </c>
      <c r="H8" s="30">
        <v>5</v>
      </c>
      <c r="I8" s="30">
        <v>6</v>
      </c>
      <c r="J8" s="30">
        <v>7</v>
      </c>
      <c r="K8" s="30">
        <v>8</v>
      </c>
      <c r="L8" s="30">
        <v>9</v>
      </c>
      <c r="M8" s="30">
        <v>10</v>
      </c>
      <c r="N8" s="4"/>
    </row>
    <row r="9" spans="1:16" x14ac:dyDescent="0.2">
      <c r="D9" s="63">
        <v>1</v>
      </c>
      <c r="E9" s="29">
        <v>3</v>
      </c>
      <c r="F9" s="29">
        <v>3</v>
      </c>
      <c r="G9" s="29">
        <v>4</v>
      </c>
      <c r="H9" s="30">
        <v>3</v>
      </c>
      <c r="I9" s="30">
        <v>3</v>
      </c>
      <c r="J9" s="30">
        <v>3</v>
      </c>
      <c r="K9" s="30">
        <v>3</v>
      </c>
      <c r="L9" s="30">
        <v>4</v>
      </c>
      <c r="M9" s="30">
        <v>4</v>
      </c>
      <c r="N9" s="4"/>
    </row>
    <row r="10" spans="1:16" x14ac:dyDescent="0.2">
      <c r="D10" s="63">
        <f>1+D9</f>
        <v>2</v>
      </c>
      <c r="E10" s="29">
        <v>3</v>
      </c>
      <c r="F10" s="29">
        <v>3</v>
      </c>
      <c r="G10" s="29">
        <v>4</v>
      </c>
      <c r="H10" s="29">
        <v>3</v>
      </c>
      <c r="I10" s="29">
        <v>3</v>
      </c>
      <c r="J10" s="30">
        <v>3</v>
      </c>
      <c r="K10" s="29">
        <v>3</v>
      </c>
      <c r="L10" s="30">
        <v>3</v>
      </c>
      <c r="M10" s="29">
        <v>3</v>
      </c>
      <c r="N10" s="4"/>
    </row>
    <row r="11" spans="1:16" x14ac:dyDescent="0.2">
      <c r="D11" s="63">
        <f t="shared" ref="D11:D74" si="0">1+D10</f>
        <v>3</v>
      </c>
      <c r="E11" s="29">
        <v>4</v>
      </c>
      <c r="F11" s="29">
        <v>4</v>
      </c>
      <c r="G11" s="29">
        <v>4</v>
      </c>
      <c r="H11" s="29">
        <v>4</v>
      </c>
      <c r="I11" s="29">
        <v>4</v>
      </c>
      <c r="J11" s="29">
        <v>3</v>
      </c>
      <c r="K11" s="29">
        <v>4</v>
      </c>
      <c r="L11" s="29">
        <v>4</v>
      </c>
      <c r="M11" s="29">
        <v>4</v>
      </c>
      <c r="N11" s="4"/>
    </row>
    <row r="12" spans="1:16" x14ac:dyDescent="0.2">
      <c r="D12" s="63">
        <f t="shared" si="0"/>
        <v>4</v>
      </c>
      <c r="E12" s="29">
        <v>4</v>
      </c>
      <c r="F12" s="29">
        <v>3</v>
      </c>
      <c r="G12" s="29">
        <v>4</v>
      </c>
      <c r="H12" s="29">
        <v>3</v>
      </c>
      <c r="I12" s="29">
        <v>3</v>
      </c>
      <c r="J12" s="29">
        <v>4</v>
      </c>
      <c r="K12" s="29">
        <v>4</v>
      </c>
      <c r="L12" s="29">
        <v>4</v>
      </c>
      <c r="M12" s="29">
        <v>3</v>
      </c>
      <c r="N12" s="4"/>
    </row>
    <row r="13" spans="1:16" x14ac:dyDescent="0.2">
      <c r="D13" s="63">
        <f t="shared" si="0"/>
        <v>5</v>
      </c>
      <c r="E13" s="29">
        <v>3</v>
      </c>
      <c r="F13" s="29">
        <v>4</v>
      </c>
      <c r="G13" s="29">
        <v>4</v>
      </c>
      <c r="H13" s="29">
        <v>2</v>
      </c>
      <c r="I13" s="29">
        <v>2</v>
      </c>
      <c r="J13" s="29">
        <v>3</v>
      </c>
      <c r="K13" s="29">
        <v>4</v>
      </c>
      <c r="L13" s="29">
        <v>3</v>
      </c>
      <c r="M13" s="29">
        <v>2</v>
      </c>
      <c r="N13" s="4"/>
    </row>
    <row r="14" spans="1:16" x14ac:dyDescent="0.2">
      <c r="D14" s="63">
        <f t="shared" si="0"/>
        <v>6</v>
      </c>
      <c r="E14" s="29">
        <v>4</v>
      </c>
      <c r="F14" s="29">
        <v>4</v>
      </c>
      <c r="G14" s="29">
        <v>4</v>
      </c>
      <c r="H14" s="29">
        <v>3</v>
      </c>
      <c r="I14" s="29">
        <v>4</v>
      </c>
      <c r="J14" s="29">
        <v>4</v>
      </c>
      <c r="K14" s="29">
        <v>4</v>
      </c>
      <c r="L14" s="29">
        <v>4</v>
      </c>
      <c r="M14" s="29">
        <v>4</v>
      </c>
      <c r="N14" s="4"/>
    </row>
    <row r="15" spans="1:16" x14ac:dyDescent="0.2">
      <c r="D15" s="63">
        <f t="shared" si="0"/>
        <v>7</v>
      </c>
      <c r="E15" s="29">
        <v>3</v>
      </c>
      <c r="F15" s="29">
        <v>3</v>
      </c>
      <c r="G15" s="29">
        <v>4</v>
      </c>
      <c r="H15" s="29">
        <v>3</v>
      </c>
      <c r="I15" s="29">
        <v>3</v>
      </c>
      <c r="J15" s="29">
        <v>3</v>
      </c>
      <c r="K15" s="29">
        <v>3</v>
      </c>
      <c r="L15" s="29">
        <v>3</v>
      </c>
      <c r="M15" s="29">
        <v>4</v>
      </c>
      <c r="N15" s="4"/>
    </row>
    <row r="16" spans="1:16" x14ac:dyDescent="0.2">
      <c r="D16" s="63">
        <f t="shared" si="0"/>
        <v>8</v>
      </c>
      <c r="E16" s="29">
        <v>3</v>
      </c>
      <c r="F16" s="29">
        <v>3</v>
      </c>
      <c r="G16" s="29">
        <v>3</v>
      </c>
      <c r="H16" s="29">
        <v>3</v>
      </c>
      <c r="I16" s="29">
        <v>3</v>
      </c>
      <c r="J16" s="29">
        <v>3</v>
      </c>
      <c r="K16" s="29">
        <v>4</v>
      </c>
      <c r="L16" s="29">
        <v>4</v>
      </c>
      <c r="M16" s="29">
        <v>4</v>
      </c>
      <c r="N16" s="4"/>
    </row>
    <row r="17" spans="4:14" x14ac:dyDescent="0.2">
      <c r="D17" s="63">
        <f t="shared" si="0"/>
        <v>9</v>
      </c>
      <c r="E17" s="29">
        <v>4</v>
      </c>
      <c r="F17" s="29">
        <v>4</v>
      </c>
      <c r="G17" s="29">
        <v>3</v>
      </c>
      <c r="H17" s="29">
        <v>4</v>
      </c>
      <c r="I17" s="29">
        <v>4</v>
      </c>
      <c r="J17" s="29">
        <v>3</v>
      </c>
      <c r="K17" s="29">
        <v>4</v>
      </c>
      <c r="L17" s="29">
        <v>3</v>
      </c>
      <c r="M17" s="29">
        <v>4</v>
      </c>
      <c r="N17" s="4"/>
    </row>
    <row r="18" spans="4:14" x14ac:dyDescent="0.2">
      <c r="D18" s="63">
        <f t="shared" si="0"/>
        <v>10</v>
      </c>
      <c r="E18" s="29">
        <v>4</v>
      </c>
      <c r="F18" s="29">
        <v>4</v>
      </c>
      <c r="G18" s="29">
        <v>4</v>
      </c>
      <c r="H18" s="29">
        <v>3</v>
      </c>
      <c r="I18" s="29">
        <v>4</v>
      </c>
      <c r="J18" s="29">
        <v>4</v>
      </c>
      <c r="K18" s="29">
        <v>3</v>
      </c>
      <c r="L18" s="29">
        <v>4</v>
      </c>
      <c r="M18" s="29">
        <v>2</v>
      </c>
      <c r="N18" s="4"/>
    </row>
    <row r="19" spans="4:14" x14ac:dyDescent="0.2">
      <c r="D19" s="63">
        <f t="shared" si="0"/>
        <v>11</v>
      </c>
      <c r="E19" s="29">
        <v>3</v>
      </c>
      <c r="F19" s="29">
        <v>3</v>
      </c>
      <c r="G19" s="29">
        <v>4</v>
      </c>
      <c r="H19" s="29">
        <v>3</v>
      </c>
      <c r="I19" s="29">
        <v>3</v>
      </c>
      <c r="J19" s="29">
        <v>2</v>
      </c>
      <c r="K19" s="29">
        <v>3</v>
      </c>
      <c r="L19" s="29">
        <v>4</v>
      </c>
      <c r="M19" s="29">
        <v>3</v>
      </c>
      <c r="N19" s="4"/>
    </row>
    <row r="20" spans="4:14" x14ac:dyDescent="0.2">
      <c r="D20" s="63">
        <f t="shared" si="0"/>
        <v>12</v>
      </c>
      <c r="E20" s="29">
        <v>4</v>
      </c>
      <c r="F20" s="29">
        <v>4</v>
      </c>
      <c r="G20" s="29">
        <v>3</v>
      </c>
      <c r="H20" s="29">
        <v>4</v>
      </c>
      <c r="I20" s="29">
        <v>4</v>
      </c>
      <c r="J20" s="29">
        <v>3</v>
      </c>
      <c r="K20" s="29">
        <v>3</v>
      </c>
      <c r="L20" s="29">
        <v>3</v>
      </c>
      <c r="M20" s="29">
        <v>4</v>
      </c>
      <c r="N20" s="4"/>
    </row>
    <row r="21" spans="4:14" x14ac:dyDescent="0.2">
      <c r="D21" s="63">
        <f t="shared" si="0"/>
        <v>13</v>
      </c>
      <c r="E21" s="29">
        <v>4</v>
      </c>
      <c r="F21" s="29">
        <v>4</v>
      </c>
      <c r="G21" s="29">
        <v>4</v>
      </c>
      <c r="H21" s="29">
        <v>4</v>
      </c>
      <c r="I21" s="29">
        <v>4</v>
      </c>
      <c r="J21" s="29">
        <v>2</v>
      </c>
      <c r="K21" s="29">
        <v>4</v>
      </c>
      <c r="L21" s="29">
        <v>4</v>
      </c>
      <c r="M21" s="29">
        <v>4</v>
      </c>
      <c r="N21" s="4"/>
    </row>
    <row r="22" spans="4:14" x14ac:dyDescent="0.2">
      <c r="D22" s="63">
        <f t="shared" si="0"/>
        <v>14</v>
      </c>
      <c r="E22" s="29">
        <v>3</v>
      </c>
      <c r="F22" s="29">
        <v>3</v>
      </c>
      <c r="G22" s="29">
        <v>4</v>
      </c>
      <c r="H22" s="29">
        <v>3</v>
      </c>
      <c r="I22" s="29">
        <v>3</v>
      </c>
      <c r="J22" s="29">
        <v>4</v>
      </c>
      <c r="K22" s="29">
        <v>4</v>
      </c>
      <c r="L22" s="29">
        <v>4</v>
      </c>
      <c r="M22" s="29">
        <v>3</v>
      </c>
      <c r="N22" s="4"/>
    </row>
    <row r="23" spans="4:14" x14ac:dyDescent="0.2">
      <c r="D23" s="63">
        <f t="shared" si="0"/>
        <v>15</v>
      </c>
      <c r="E23" s="29">
        <v>3</v>
      </c>
      <c r="F23" s="29">
        <v>3</v>
      </c>
      <c r="G23" s="29">
        <v>4</v>
      </c>
      <c r="H23" s="29">
        <v>3</v>
      </c>
      <c r="I23" s="29">
        <v>3</v>
      </c>
      <c r="J23" s="29">
        <v>3</v>
      </c>
      <c r="K23" s="29">
        <v>4</v>
      </c>
      <c r="L23" s="29">
        <v>3</v>
      </c>
      <c r="M23" s="29">
        <v>3</v>
      </c>
      <c r="N23" s="4"/>
    </row>
    <row r="24" spans="4:14" x14ac:dyDescent="0.2">
      <c r="D24" s="63">
        <f t="shared" si="0"/>
        <v>16</v>
      </c>
      <c r="E24" s="29">
        <v>4</v>
      </c>
      <c r="F24" s="29">
        <v>4</v>
      </c>
      <c r="G24" s="29">
        <v>4</v>
      </c>
      <c r="H24" s="29">
        <v>2</v>
      </c>
      <c r="I24" s="29">
        <v>2</v>
      </c>
      <c r="J24" s="29">
        <v>3</v>
      </c>
      <c r="K24" s="29">
        <v>3</v>
      </c>
      <c r="L24" s="29">
        <v>3</v>
      </c>
      <c r="M24" s="29">
        <v>4</v>
      </c>
      <c r="N24" s="4"/>
    </row>
    <row r="25" spans="4:14" x14ac:dyDescent="0.2">
      <c r="D25" s="63">
        <f t="shared" si="0"/>
        <v>17</v>
      </c>
      <c r="E25" s="29">
        <v>4</v>
      </c>
      <c r="F25" s="29">
        <v>4</v>
      </c>
      <c r="G25" s="29">
        <v>4</v>
      </c>
      <c r="H25" s="29">
        <v>4</v>
      </c>
      <c r="I25" s="29">
        <v>4</v>
      </c>
      <c r="J25" s="29">
        <v>2</v>
      </c>
      <c r="K25" s="29">
        <v>3</v>
      </c>
      <c r="L25" s="29">
        <v>2</v>
      </c>
      <c r="M25" s="29">
        <v>4</v>
      </c>
      <c r="N25" s="4"/>
    </row>
    <row r="26" spans="4:14" x14ac:dyDescent="0.2">
      <c r="D26" s="63">
        <f t="shared" si="0"/>
        <v>18</v>
      </c>
      <c r="E26" s="29">
        <v>4</v>
      </c>
      <c r="F26" s="29">
        <v>3</v>
      </c>
      <c r="G26" s="29">
        <v>4</v>
      </c>
      <c r="H26" s="29">
        <v>2</v>
      </c>
      <c r="I26" s="29">
        <v>2</v>
      </c>
      <c r="J26" s="29">
        <v>4</v>
      </c>
      <c r="K26" s="29">
        <v>4</v>
      </c>
      <c r="L26" s="29">
        <v>4</v>
      </c>
      <c r="M26" s="29">
        <v>2</v>
      </c>
      <c r="N26" s="4"/>
    </row>
    <row r="27" spans="4:14" x14ac:dyDescent="0.2">
      <c r="D27" s="63">
        <f t="shared" si="0"/>
        <v>19</v>
      </c>
      <c r="E27" s="29">
        <v>4</v>
      </c>
      <c r="F27" s="29">
        <v>4</v>
      </c>
      <c r="G27" s="29">
        <v>4</v>
      </c>
      <c r="H27" s="29">
        <v>3</v>
      </c>
      <c r="I27" s="29">
        <v>4</v>
      </c>
      <c r="J27" s="29">
        <v>2</v>
      </c>
      <c r="K27" s="29">
        <v>3</v>
      </c>
      <c r="L27" s="29">
        <v>4</v>
      </c>
      <c r="M27" s="29">
        <v>3</v>
      </c>
      <c r="N27" s="4"/>
    </row>
    <row r="28" spans="4:14" x14ac:dyDescent="0.2">
      <c r="D28" s="63">
        <f t="shared" si="0"/>
        <v>20</v>
      </c>
      <c r="E28" s="29">
        <v>4</v>
      </c>
      <c r="F28" s="29">
        <v>4</v>
      </c>
      <c r="G28" s="29">
        <v>3</v>
      </c>
      <c r="H28" s="29">
        <v>3</v>
      </c>
      <c r="I28" s="29">
        <v>4</v>
      </c>
      <c r="J28" s="29">
        <v>3</v>
      </c>
      <c r="K28" s="29">
        <v>3</v>
      </c>
      <c r="L28" s="29">
        <v>3</v>
      </c>
      <c r="M28" s="29">
        <v>3</v>
      </c>
      <c r="N28" s="4"/>
    </row>
    <row r="29" spans="4:14" x14ac:dyDescent="0.2">
      <c r="D29" s="63">
        <f t="shared" si="0"/>
        <v>21</v>
      </c>
      <c r="E29" s="29">
        <v>4</v>
      </c>
      <c r="F29" s="29">
        <v>3</v>
      </c>
      <c r="G29" s="29">
        <v>3</v>
      </c>
      <c r="H29" s="29">
        <v>3</v>
      </c>
      <c r="I29" s="29">
        <v>3</v>
      </c>
      <c r="J29" s="29">
        <v>3</v>
      </c>
      <c r="K29" s="29">
        <v>3</v>
      </c>
      <c r="L29" s="29">
        <v>3</v>
      </c>
      <c r="M29" s="29">
        <v>3</v>
      </c>
      <c r="N29" s="4"/>
    </row>
    <row r="30" spans="4:14" x14ac:dyDescent="0.2">
      <c r="D30" s="63">
        <f t="shared" si="0"/>
        <v>22</v>
      </c>
      <c r="E30" s="29">
        <v>4</v>
      </c>
      <c r="F30" s="29">
        <v>4</v>
      </c>
      <c r="G30" s="29">
        <v>3</v>
      </c>
      <c r="H30" s="29">
        <v>4</v>
      </c>
      <c r="I30" s="29">
        <v>4</v>
      </c>
      <c r="J30" s="29">
        <v>3</v>
      </c>
      <c r="K30" s="29">
        <v>4</v>
      </c>
      <c r="L30" s="29">
        <v>3</v>
      </c>
      <c r="M30" s="29">
        <v>4</v>
      </c>
      <c r="N30" s="4"/>
    </row>
    <row r="31" spans="4:14" x14ac:dyDescent="0.2">
      <c r="D31" s="63">
        <f t="shared" si="0"/>
        <v>23</v>
      </c>
      <c r="E31" s="29">
        <v>4</v>
      </c>
      <c r="F31" s="29">
        <v>3</v>
      </c>
      <c r="G31" s="29">
        <v>4</v>
      </c>
      <c r="H31" s="29">
        <v>4</v>
      </c>
      <c r="I31" s="29">
        <v>2</v>
      </c>
      <c r="J31" s="29">
        <v>4</v>
      </c>
      <c r="K31" s="29">
        <v>4</v>
      </c>
      <c r="L31" s="29">
        <v>4</v>
      </c>
      <c r="M31" s="29">
        <v>3</v>
      </c>
      <c r="N31" s="4"/>
    </row>
    <row r="32" spans="4:14" x14ac:dyDescent="0.2">
      <c r="D32" s="63">
        <f t="shared" si="0"/>
        <v>24</v>
      </c>
      <c r="E32" s="29">
        <v>3</v>
      </c>
      <c r="F32" s="29">
        <v>3</v>
      </c>
      <c r="G32" s="29">
        <v>2</v>
      </c>
      <c r="H32" s="29">
        <v>4</v>
      </c>
      <c r="I32" s="29">
        <v>3</v>
      </c>
      <c r="J32" s="29">
        <v>4</v>
      </c>
      <c r="K32" s="29">
        <v>4</v>
      </c>
      <c r="L32" s="29">
        <v>4</v>
      </c>
      <c r="M32" s="29">
        <v>3</v>
      </c>
      <c r="N32" s="4"/>
    </row>
    <row r="33" spans="4:14" x14ac:dyDescent="0.2">
      <c r="D33" s="63">
        <f t="shared" si="0"/>
        <v>25</v>
      </c>
      <c r="E33" s="29">
        <v>4</v>
      </c>
      <c r="F33" s="29">
        <v>4</v>
      </c>
      <c r="G33" s="29">
        <v>3</v>
      </c>
      <c r="H33" s="29">
        <v>4</v>
      </c>
      <c r="I33" s="29">
        <v>3</v>
      </c>
      <c r="J33" s="29">
        <v>4</v>
      </c>
      <c r="K33" s="29">
        <v>4</v>
      </c>
      <c r="L33" s="29">
        <v>3</v>
      </c>
      <c r="M33" s="29">
        <v>3</v>
      </c>
      <c r="N33" s="4"/>
    </row>
    <row r="34" spans="4:14" x14ac:dyDescent="0.2">
      <c r="D34" s="63">
        <f t="shared" si="0"/>
        <v>26</v>
      </c>
      <c r="E34" s="29">
        <v>3</v>
      </c>
      <c r="F34" s="29">
        <v>4</v>
      </c>
      <c r="G34" s="29">
        <v>3</v>
      </c>
      <c r="H34" s="29">
        <v>4</v>
      </c>
      <c r="I34" s="29">
        <v>3</v>
      </c>
      <c r="J34" s="29">
        <v>4</v>
      </c>
      <c r="K34" s="29">
        <v>4</v>
      </c>
      <c r="L34" s="29">
        <v>3</v>
      </c>
      <c r="M34" s="29">
        <v>3</v>
      </c>
      <c r="N34" s="4"/>
    </row>
    <row r="35" spans="4:14" x14ac:dyDescent="0.2">
      <c r="D35" s="63">
        <f t="shared" si="0"/>
        <v>27</v>
      </c>
      <c r="E35" s="29">
        <v>3</v>
      </c>
      <c r="F35" s="29">
        <v>3</v>
      </c>
      <c r="G35" s="29">
        <v>3</v>
      </c>
      <c r="H35" s="29">
        <v>4</v>
      </c>
      <c r="I35" s="29">
        <v>3</v>
      </c>
      <c r="J35" s="29">
        <v>4</v>
      </c>
      <c r="K35" s="29">
        <v>4</v>
      </c>
      <c r="L35" s="29">
        <v>3</v>
      </c>
      <c r="M35" s="29">
        <v>3</v>
      </c>
      <c r="N35" s="4"/>
    </row>
    <row r="36" spans="4:14" x14ac:dyDescent="0.2">
      <c r="D36" s="63">
        <f t="shared" si="0"/>
        <v>28</v>
      </c>
      <c r="E36" s="29">
        <v>4</v>
      </c>
      <c r="F36" s="29">
        <v>4</v>
      </c>
      <c r="G36" s="29">
        <v>3</v>
      </c>
      <c r="H36" s="29">
        <v>4</v>
      </c>
      <c r="I36" s="29">
        <v>4</v>
      </c>
      <c r="J36" s="29">
        <v>3</v>
      </c>
      <c r="K36" s="29">
        <v>4</v>
      </c>
      <c r="L36" s="29">
        <v>3</v>
      </c>
      <c r="M36" s="29">
        <v>4</v>
      </c>
      <c r="N36" s="4"/>
    </row>
    <row r="37" spans="4:14" x14ac:dyDescent="0.2">
      <c r="D37" s="63">
        <f t="shared" si="0"/>
        <v>29</v>
      </c>
      <c r="E37" s="29">
        <v>3</v>
      </c>
      <c r="F37" s="29">
        <v>4</v>
      </c>
      <c r="G37" s="29">
        <v>4</v>
      </c>
      <c r="H37" s="29">
        <v>3</v>
      </c>
      <c r="I37" s="29">
        <v>3</v>
      </c>
      <c r="J37" s="29">
        <v>4</v>
      </c>
      <c r="K37" s="29">
        <v>4</v>
      </c>
      <c r="L37" s="29">
        <v>4</v>
      </c>
      <c r="M37" s="29">
        <v>3</v>
      </c>
      <c r="N37" s="4"/>
    </row>
    <row r="38" spans="4:14" x14ac:dyDescent="0.2">
      <c r="D38" s="63">
        <f t="shared" si="0"/>
        <v>30</v>
      </c>
      <c r="E38" s="29">
        <v>4</v>
      </c>
      <c r="F38" s="29">
        <v>3</v>
      </c>
      <c r="G38" s="29">
        <v>3</v>
      </c>
      <c r="H38" s="30">
        <v>3</v>
      </c>
      <c r="I38" s="29">
        <v>2</v>
      </c>
      <c r="J38" s="29">
        <v>3</v>
      </c>
      <c r="K38" s="29">
        <v>3</v>
      </c>
      <c r="L38" s="29">
        <v>3</v>
      </c>
      <c r="M38" s="29">
        <v>2</v>
      </c>
      <c r="N38" s="4"/>
    </row>
    <row r="39" spans="4:14" x14ac:dyDescent="0.2">
      <c r="D39" s="63">
        <f t="shared" si="0"/>
        <v>31</v>
      </c>
      <c r="E39" s="29">
        <v>4</v>
      </c>
      <c r="F39" s="29">
        <v>3</v>
      </c>
      <c r="G39" s="29">
        <v>4</v>
      </c>
      <c r="H39" s="29">
        <v>3</v>
      </c>
      <c r="I39" s="29">
        <v>3</v>
      </c>
      <c r="J39" s="29">
        <v>4</v>
      </c>
      <c r="K39" s="29">
        <v>4</v>
      </c>
      <c r="L39" s="29">
        <v>4</v>
      </c>
      <c r="M39" s="29">
        <v>3</v>
      </c>
      <c r="N39" s="4"/>
    </row>
    <row r="40" spans="4:14" x14ac:dyDescent="0.2">
      <c r="D40" s="63">
        <f t="shared" si="0"/>
        <v>32</v>
      </c>
      <c r="E40" s="29">
        <v>4</v>
      </c>
      <c r="F40" s="29">
        <v>4</v>
      </c>
      <c r="G40" s="29">
        <v>3</v>
      </c>
      <c r="H40" s="29">
        <v>4</v>
      </c>
      <c r="I40" s="29">
        <v>2</v>
      </c>
      <c r="J40" s="29">
        <v>3</v>
      </c>
      <c r="K40" s="29">
        <v>3</v>
      </c>
      <c r="L40" s="29">
        <v>3</v>
      </c>
      <c r="M40" s="29">
        <v>2</v>
      </c>
      <c r="N40" s="4"/>
    </row>
    <row r="41" spans="4:14" x14ac:dyDescent="0.2">
      <c r="D41" s="63">
        <f t="shared" si="0"/>
        <v>33</v>
      </c>
      <c r="E41" s="29">
        <v>4</v>
      </c>
      <c r="F41" s="29">
        <v>3</v>
      </c>
      <c r="G41" s="29">
        <v>3</v>
      </c>
      <c r="H41" s="29">
        <v>3</v>
      </c>
      <c r="I41" s="29">
        <v>3</v>
      </c>
      <c r="J41" s="29">
        <v>3</v>
      </c>
      <c r="K41" s="29">
        <v>4</v>
      </c>
      <c r="L41" s="29">
        <v>2</v>
      </c>
      <c r="M41" s="29">
        <v>3</v>
      </c>
      <c r="N41" s="4"/>
    </row>
    <row r="42" spans="4:14" x14ac:dyDescent="0.2">
      <c r="D42" s="63">
        <f t="shared" si="0"/>
        <v>34</v>
      </c>
      <c r="E42" s="29">
        <v>4</v>
      </c>
      <c r="F42" s="29">
        <v>3</v>
      </c>
      <c r="G42" s="29">
        <v>2</v>
      </c>
      <c r="H42" s="29">
        <v>2</v>
      </c>
      <c r="I42" s="29">
        <v>3</v>
      </c>
      <c r="J42" s="29">
        <v>2</v>
      </c>
      <c r="K42" s="29">
        <v>4</v>
      </c>
      <c r="L42" s="29">
        <v>2</v>
      </c>
      <c r="M42" s="29">
        <v>3</v>
      </c>
      <c r="N42" s="4"/>
    </row>
    <row r="43" spans="4:14" x14ac:dyDescent="0.2">
      <c r="D43" s="63">
        <f t="shared" si="0"/>
        <v>35</v>
      </c>
      <c r="E43" s="29">
        <v>4</v>
      </c>
      <c r="F43" s="29">
        <v>4</v>
      </c>
      <c r="G43" s="29">
        <v>4</v>
      </c>
      <c r="H43" s="29">
        <v>2</v>
      </c>
      <c r="I43" s="29">
        <v>4</v>
      </c>
      <c r="J43" s="29">
        <v>4</v>
      </c>
      <c r="K43" s="29">
        <v>4</v>
      </c>
      <c r="L43" s="29">
        <v>3</v>
      </c>
      <c r="M43" s="29">
        <v>4</v>
      </c>
      <c r="N43" s="4"/>
    </row>
    <row r="44" spans="4:14" x14ac:dyDescent="0.2">
      <c r="D44" s="63">
        <f t="shared" si="0"/>
        <v>36</v>
      </c>
      <c r="E44" s="29">
        <v>3</v>
      </c>
      <c r="F44" s="29">
        <v>3</v>
      </c>
      <c r="G44" s="29">
        <v>2</v>
      </c>
      <c r="H44" s="29">
        <v>3</v>
      </c>
      <c r="I44" s="29">
        <v>3</v>
      </c>
      <c r="J44" s="29">
        <v>2</v>
      </c>
      <c r="K44" s="29">
        <v>4</v>
      </c>
      <c r="L44" s="29">
        <v>3</v>
      </c>
      <c r="M44" s="29">
        <v>3</v>
      </c>
      <c r="N44" s="4"/>
    </row>
    <row r="45" spans="4:14" x14ac:dyDescent="0.2">
      <c r="D45" s="63">
        <f t="shared" si="0"/>
        <v>37</v>
      </c>
      <c r="E45" s="29">
        <v>3</v>
      </c>
      <c r="F45" s="29">
        <v>3</v>
      </c>
      <c r="G45" s="29">
        <v>3</v>
      </c>
      <c r="H45" s="29">
        <v>3</v>
      </c>
      <c r="I45" s="29">
        <v>3</v>
      </c>
      <c r="J45" s="29">
        <v>3</v>
      </c>
      <c r="K45" s="29">
        <v>4</v>
      </c>
      <c r="L45" s="29">
        <v>4</v>
      </c>
      <c r="M45" s="29">
        <v>3</v>
      </c>
      <c r="N45" s="4"/>
    </row>
    <row r="46" spans="4:14" x14ac:dyDescent="0.2">
      <c r="D46" s="63">
        <f t="shared" si="0"/>
        <v>38</v>
      </c>
      <c r="E46" s="29">
        <v>3</v>
      </c>
      <c r="F46" s="29">
        <v>3</v>
      </c>
      <c r="G46" s="29">
        <v>3</v>
      </c>
      <c r="H46" s="29">
        <v>4</v>
      </c>
      <c r="I46" s="29">
        <v>3</v>
      </c>
      <c r="J46" s="29">
        <v>3</v>
      </c>
      <c r="K46" s="29">
        <v>2</v>
      </c>
      <c r="L46" s="29">
        <v>2</v>
      </c>
      <c r="M46" s="29">
        <v>3</v>
      </c>
      <c r="N46" s="4"/>
    </row>
    <row r="47" spans="4:14" x14ac:dyDescent="0.2">
      <c r="D47" s="63">
        <f t="shared" si="0"/>
        <v>39</v>
      </c>
      <c r="E47" s="29">
        <v>4</v>
      </c>
      <c r="F47" s="29">
        <v>4</v>
      </c>
      <c r="G47" s="29">
        <v>3</v>
      </c>
      <c r="H47" s="29">
        <v>2</v>
      </c>
      <c r="I47" s="29">
        <v>4</v>
      </c>
      <c r="J47" s="29">
        <v>3</v>
      </c>
      <c r="K47" s="29">
        <v>3</v>
      </c>
      <c r="L47" s="29">
        <v>3</v>
      </c>
      <c r="M47" s="29">
        <v>4</v>
      </c>
      <c r="N47" s="4"/>
    </row>
    <row r="48" spans="4:14" x14ac:dyDescent="0.2">
      <c r="D48" s="63">
        <f t="shared" si="0"/>
        <v>40</v>
      </c>
      <c r="E48" s="29">
        <v>4</v>
      </c>
      <c r="F48" s="29">
        <v>4</v>
      </c>
      <c r="G48" s="29">
        <v>4</v>
      </c>
      <c r="H48" s="29">
        <v>3</v>
      </c>
      <c r="I48" s="29">
        <v>4</v>
      </c>
      <c r="J48" s="29">
        <v>4</v>
      </c>
      <c r="K48" s="29">
        <v>2</v>
      </c>
      <c r="L48" s="29">
        <v>2</v>
      </c>
      <c r="M48" s="29">
        <v>4</v>
      </c>
      <c r="N48" s="4"/>
    </row>
    <row r="49" spans="4:14" x14ac:dyDescent="0.2">
      <c r="D49" s="63">
        <f t="shared" si="0"/>
        <v>41</v>
      </c>
      <c r="E49" s="29">
        <v>4</v>
      </c>
      <c r="F49" s="29">
        <v>4</v>
      </c>
      <c r="G49" s="29">
        <v>3</v>
      </c>
      <c r="H49" s="29">
        <v>2</v>
      </c>
      <c r="I49" s="29">
        <v>4</v>
      </c>
      <c r="J49" s="29">
        <v>3</v>
      </c>
      <c r="K49" s="29">
        <v>4</v>
      </c>
      <c r="L49" s="29">
        <v>4</v>
      </c>
      <c r="M49" s="29">
        <v>4</v>
      </c>
      <c r="N49" s="4"/>
    </row>
    <row r="50" spans="4:14" x14ac:dyDescent="0.2">
      <c r="D50" s="63">
        <f t="shared" si="0"/>
        <v>42</v>
      </c>
      <c r="E50" s="29">
        <v>4</v>
      </c>
      <c r="F50" s="29">
        <v>2</v>
      </c>
      <c r="G50" s="29">
        <v>3</v>
      </c>
      <c r="H50" s="29">
        <v>4</v>
      </c>
      <c r="I50" s="29">
        <v>4</v>
      </c>
      <c r="J50" s="29">
        <v>3</v>
      </c>
      <c r="K50" s="29">
        <v>3</v>
      </c>
      <c r="L50" s="29">
        <v>3</v>
      </c>
      <c r="M50" s="29">
        <v>2</v>
      </c>
      <c r="N50" s="4"/>
    </row>
    <row r="51" spans="4:14" x14ac:dyDescent="0.2">
      <c r="D51" s="63">
        <f t="shared" si="0"/>
        <v>43</v>
      </c>
      <c r="E51" s="29">
        <v>4</v>
      </c>
      <c r="F51" s="29">
        <v>2</v>
      </c>
      <c r="G51" s="29">
        <v>2</v>
      </c>
      <c r="H51" s="29">
        <v>3</v>
      </c>
      <c r="I51" s="29">
        <v>4</v>
      </c>
      <c r="J51" s="29">
        <v>2</v>
      </c>
      <c r="K51" s="29">
        <v>3</v>
      </c>
      <c r="L51" s="29">
        <v>4</v>
      </c>
      <c r="M51" s="29">
        <v>2</v>
      </c>
      <c r="N51" s="4"/>
    </row>
    <row r="52" spans="4:14" x14ac:dyDescent="0.2">
      <c r="D52" s="63">
        <f t="shared" si="0"/>
        <v>44</v>
      </c>
      <c r="E52" s="29">
        <v>4</v>
      </c>
      <c r="F52" s="29">
        <v>3</v>
      </c>
      <c r="G52" s="29">
        <v>4</v>
      </c>
      <c r="H52" s="29">
        <v>3</v>
      </c>
      <c r="I52" s="29">
        <v>4</v>
      </c>
      <c r="J52" s="29">
        <v>4</v>
      </c>
      <c r="K52" s="29">
        <v>3</v>
      </c>
      <c r="L52" s="29">
        <v>4</v>
      </c>
      <c r="M52" s="29">
        <v>3</v>
      </c>
      <c r="N52" s="4"/>
    </row>
    <row r="53" spans="4:14" x14ac:dyDescent="0.2">
      <c r="D53" s="63">
        <f t="shared" si="0"/>
        <v>45</v>
      </c>
      <c r="E53" s="29">
        <v>4</v>
      </c>
      <c r="F53" s="29">
        <v>2</v>
      </c>
      <c r="G53" s="29">
        <v>2</v>
      </c>
      <c r="H53" s="29">
        <v>2</v>
      </c>
      <c r="I53" s="29">
        <v>4</v>
      </c>
      <c r="J53" s="29">
        <v>4</v>
      </c>
      <c r="K53" s="29">
        <v>4</v>
      </c>
      <c r="L53" s="29">
        <v>3</v>
      </c>
      <c r="M53" s="29">
        <v>2</v>
      </c>
      <c r="N53" s="4"/>
    </row>
    <row r="54" spans="4:14" x14ac:dyDescent="0.2">
      <c r="D54" s="63">
        <f t="shared" si="0"/>
        <v>46</v>
      </c>
      <c r="E54" s="29">
        <v>3</v>
      </c>
      <c r="F54" s="29">
        <v>3</v>
      </c>
      <c r="G54" s="29">
        <v>3</v>
      </c>
      <c r="H54" s="29">
        <v>4</v>
      </c>
      <c r="I54" s="29">
        <v>4</v>
      </c>
      <c r="J54" s="29">
        <v>4</v>
      </c>
      <c r="K54" s="29">
        <v>2</v>
      </c>
      <c r="L54" s="29">
        <v>3</v>
      </c>
      <c r="M54" s="29">
        <v>3</v>
      </c>
      <c r="N54" s="4"/>
    </row>
    <row r="55" spans="4:14" x14ac:dyDescent="0.2">
      <c r="D55" s="63">
        <f t="shared" si="0"/>
        <v>47</v>
      </c>
      <c r="E55" s="29">
        <v>4</v>
      </c>
      <c r="F55" s="29">
        <v>4</v>
      </c>
      <c r="G55" s="29">
        <v>3</v>
      </c>
      <c r="H55" s="29">
        <v>2</v>
      </c>
      <c r="I55" s="29">
        <v>4</v>
      </c>
      <c r="J55" s="29">
        <v>4</v>
      </c>
      <c r="K55" s="29">
        <v>3</v>
      </c>
      <c r="L55" s="29">
        <v>4</v>
      </c>
      <c r="M55" s="29">
        <v>4</v>
      </c>
      <c r="N55" s="4"/>
    </row>
    <row r="56" spans="4:14" x14ac:dyDescent="0.2">
      <c r="D56" s="63">
        <f t="shared" si="0"/>
        <v>48</v>
      </c>
      <c r="E56" s="29">
        <v>4</v>
      </c>
      <c r="F56" s="29">
        <v>2</v>
      </c>
      <c r="G56" s="29">
        <v>3</v>
      </c>
      <c r="H56" s="29">
        <v>3</v>
      </c>
      <c r="I56" s="29">
        <v>4</v>
      </c>
      <c r="J56" s="29">
        <v>4</v>
      </c>
      <c r="K56" s="29">
        <v>3</v>
      </c>
      <c r="L56" s="29">
        <v>2</v>
      </c>
      <c r="M56" s="29">
        <v>2</v>
      </c>
      <c r="N56" s="4"/>
    </row>
    <row r="57" spans="4:14" x14ac:dyDescent="0.2">
      <c r="D57" s="63">
        <f t="shared" si="0"/>
        <v>49</v>
      </c>
      <c r="E57" s="29">
        <v>3</v>
      </c>
      <c r="F57" s="29">
        <v>3</v>
      </c>
      <c r="G57" s="29">
        <v>4</v>
      </c>
      <c r="H57" s="29">
        <v>3</v>
      </c>
      <c r="I57" s="29">
        <v>4</v>
      </c>
      <c r="J57" s="29">
        <v>4</v>
      </c>
      <c r="K57" s="29">
        <v>3</v>
      </c>
      <c r="L57" s="29">
        <v>3</v>
      </c>
      <c r="M57" s="29">
        <v>3</v>
      </c>
      <c r="N57" s="4"/>
    </row>
    <row r="58" spans="4:14" x14ac:dyDescent="0.2">
      <c r="D58" s="63">
        <f t="shared" si="0"/>
        <v>50</v>
      </c>
      <c r="E58" s="29">
        <v>3</v>
      </c>
      <c r="F58" s="29">
        <v>3</v>
      </c>
      <c r="G58" s="29">
        <v>3</v>
      </c>
      <c r="H58" s="29">
        <v>3</v>
      </c>
      <c r="I58" s="29">
        <v>3</v>
      </c>
      <c r="J58" s="29">
        <v>3</v>
      </c>
      <c r="K58" s="29">
        <v>4</v>
      </c>
      <c r="L58" s="29">
        <v>2</v>
      </c>
      <c r="M58" s="29">
        <v>3</v>
      </c>
      <c r="N58" s="4"/>
    </row>
    <row r="59" spans="4:14" x14ac:dyDescent="0.2">
      <c r="D59" s="63">
        <f t="shared" si="0"/>
        <v>51</v>
      </c>
      <c r="E59" s="29">
        <v>4</v>
      </c>
      <c r="F59" s="29">
        <v>4</v>
      </c>
      <c r="G59" s="29">
        <v>3</v>
      </c>
      <c r="H59" s="29">
        <v>4</v>
      </c>
      <c r="I59" s="29">
        <v>4</v>
      </c>
      <c r="J59" s="29">
        <v>3</v>
      </c>
      <c r="K59" s="29">
        <v>2</v>
      </c>
      <c r="L59" s="30">
        <v>3</v>
      </c>
      <c r="M59" s="29">
        <v>4</v>
      </c>
      <c r="N59" s="4"/>
    </row>
    <row r="60" spans="4:14" x14ac:dyDescent="0.2">
      <c r="D60" s="63">
        <f t="shared" si="0"/>
        <v>52</v>
      </c>
      <c r="E60" s="29">
        <v>2</v>
      </c>
      <c r="F60" s="29">
        <v>2</v>
      </c>
      <c r="G60" s="29">
        <v>2</v>
      </c>
      <c r="H60" s="29">
        <v>3</v>
      </c>
      <c r="I60" s="29">
        <v>4</v>
      </c>
      <c r="J60" s="29">
        <v>3</v>
      </c>
      <c r="K60" s="29">
        <v>3</v>
      </c>
      <c r="L60" s="30">
        <v>3</v>
      </c>
      <c r="M60" s="29">
        <v>2</v>
      </c>
      <c r="N60" s="4"/>
    </row>
    <row r="61" spans="4:14" x14ac:dyDescent="0.2">
      <c r="D61" s="63">
        <f t="shared" si="0"/>
        <v>53</v>
      </c>
      <c r="E61" s="29">
        <v>4</v>
      </c>
      <c r="F61" s="29">
        <v>2</v>
      </c>
      <c r="G61" s="29">
        <v>4</v>
      </c>
      <c r="H61" s="29">
        <v>3</v>
      </c>
      <c r="I61" s="29">
        <v>3</v>
      </c>
      <c r="J61" s="29">
        <v>4</v>
      </c>
      <c r="K61" s="29">
        <v>3</v>
      </c>
      <c r="L61" s="29">
        <v>4</v>
      </c>
      <c r="M61" s="29">
        <v>4</v>
      </c>
      <c r="N61" s="4"/>
    </row>
    <row r="62" spans="4:14" x14ac:dyDescent="0.2">
      <c r="D62" s="63">
        <f t="shared" si="0"/>
        <v>54</v>
      </c>
      <c r="E62" s="29">
        <v>3</v>
      </c>
      <c r="F62" s="29">
        <v>3</v>
      </c>
      <c r="G62" s="29">
        <v>2</v>
      </c>
      <c r="H62" s="29">
        <v>3</v>
      </c>
      <c r="I62" s="29">
        <v>3</v>
      </c>
      <c r="J62" s="29">
        <v>4</v>
      </c>
      <c r="K62" s="29">
        <v>3</v>
      </c>
      <c r="L62" s="29">
        <v>3</v>
      </c>
      <c r="M62" s="29">
        <v>3</v>
      </c>
      <c r="N62" s="4"/>
    </row>
    <row r="63" spans="4:14" x14ac:dyDescent="0.2">
      <c r="D63" s="63">
        <f t="shared" si="0"/>
        <v>55</v>
      </c>
      <c r="E63" s="29">
        <v>4</v>
      </c>
      <c r="F63" s="29">
        <v>4</v>
      </c>
      <c r="G63" s="29">
        <v>3</v>
      </c>
      <c r="H63" s="29">
        <v>3</v>
      </c>
      <c r="I63" s="29">
        <v>4</v>
      </c>
      <c r="J63" s="29">
        <v>4</v>
      </c>
      <c r="K63" s="29">
        <v>3</v>
      </c>
      <c r="L63" s="29">
        <v>4</v>
      </c>
      <c r="M63" s="29">
        <v>4</v>
      </c>
      <c r="N63" s="4"/>
    </row>
    <row r="64" spans="4:14" x14ac:dyDescent="0.2">
      <c r="D64" s="63">
        <f t="shared" si="0"/>
        <v>56</v>
      </c>
      <c r="E64" s="29">
        <v>2</v>
      </c>
      <c r="F64" s="29">
        <v>2</v>
      </c>
      <c r="G64" s="29">
        <v>3</v>
      </c>
      <c r="H64" s="29">
        <v>3</v>
      </c>
      <c r="I64" s="29">
        <v>3</v>
      </c>
      <c r="J64" s="29">
        <v>4</v>
      </c>
      <c r="K64" s="29">
        <v>4</v>
      </c>
      <c r="L64" s="29">
        <v>4</v>
      </c>
      <c r="M64" s="29">
        <v>4</v>
      </c>
      <c r="N64" s="4"/>
    </row>
    <row r="65" spans="4:14" x14ac:dyDescent="0.2">
      <c r="D65" s="63">
        <f t="shared" si="0"/>
        <v>57</v>
      </c>
      <c r="E65" s="29">
        <v>3</v>
      </c>
      <c r="F65" s="29">
        <v>3</v>
      </c>
      <c r="G65" s="29">
        <v>3</v>
      </c>
      <c r="H65" s="29">
        <v>4</v>
      </c>
      <c r="I65" s="29">
        <v>3</v>
      </c>
      <c r="J65" s="29">
        <v>4</v>
      </c>
      <c r="K65" s="29">
        <v>3</v>
      </c>
      <c r="L65" s="29">
        <v>3</v>
      </c>
      <c r="M65" s="29">
        <v>3</v>
      </c>
      <c r="N65" s="4"/>
    </row>
    <row r="66" spans="4:14" x14ac:dyDescent="0.2">
      <c r="D66" s="63">
        <f t="shared" si="0"/>
        <v>58</v>
      </c>
      <c r="E66" s="29">
        <v>4</v>
      </c>
      <c r="F66" s="29">
        <v>2</v>
      </c>
      <c r="G66" s="30">
        <v>3</v>
      </c>
      <c r="H66" s="29">
        <v>3</v>
      </c>
      <c r="I66" s="29">
        <v>2</v>
      </c>
      <c r="J66" s="29">
        <v>4</v>
      </c>
      <c r="K66" s="30">
        <v>3</v>
      </c>
      <c r="L66" s="29">
        <v>2</v>
      </c>
      <c r="M66" s="29">
        <v>2</v>
      </c>
      <c r="N66" s="4"/>
    </row>
    <row r="67" spans="4:14" x14ac:dyDescent="0.2">
      <c r="D67" s="63">
        <f t="shared" si="0"/>
        <v>59</v>
      </c>
      <c r="E67" s="29">
        <v>4</v>
      </c>
      <c r="F67" s="29">
        <v>3</v>
      </c>
      <c r="G67" s="29">
        <v>3</v>
      </c>
      <c r="H67" s="29">
        <v>3</v>
      </c>
      <c r="I67" s="29">
        <v>3</v>
      </c>
      <c r="J67" s="29">
        <v>3</v>
      </c>
      <c r="K67" s="29">
        <v>3</v>
      </c>
      <c r="L67" s="29">
        <v>3</v>
      </c>
      <c r="M67" s="29">
        <v>3</v>
      </c>
      <c r="N67" s="4"/>
    </row>
    <row r="68" spans="4:14" x14ac:dyDescent="0.2">
      <c r="D68" s="63">
        <f t="shared" si="0"/>
        <v>60</v>
      </c>
      <c r="E68" s="29">
        <v>4</v>
      </c>
      <c r="F68" s="29">
        <v>3</v>
      </c>
      <c r="G68" s="29">
        <v>3</v>
      </c>
      <c r="H68" s="29">
        <v>3</v>
      </c>
      <c r="I68" s="29">
        <v>3</v>
      </c>
      <c r="J68" s="29">
        <v>3</v>
      </c>
      <c r="K68" s="29">
        <v>3</v>
      </c>
      <c r="L68" s="29">
        <v>3</v>
      </c>
      <c r="M68" s="29">
        <v>3</v>
      </c>
      <c r="N68" s="4"/>
    </row>
    <row r="69" spans="4:14" x14ac:dyDescent="0.2">
      <c r="D69" s="63">
        <f t="shared" si="0"/>
        <v>61</v>
      </c>
      <c r="E69" s="29">
        <v>4</v>
      </c>
      <c r="F69" s="29">
        <v>4</v>
      </c>
      <c r="G69" s="29">
        <v>4</v>
      </c>
      <c r="H69" s="29">
        <v>4</v>
      </c>
      <c r="I69" s="29">
        <v>4</v>
      </c>
      <c r="J69" s="29">
        <v>4</v>
      </c>
      <c r="K69" s="29">
        <v>4</v>
      </c>
      <c r="L69" s="29">
        <v>4</v>
      </c>
      <c r="M69" s="29">
        <v>4</v>
      </c>
      <c r="N69" s="4"/>
    </row>
    <row r="70" spans="4:14" x14ac:dyDescent="0.2">
      <c r="D70" s="63">
        <f t="shared" si="0"/>
        <v>62</v>
      </c>
      <c r="E70" s="29">
        <v>3</v>
      </c>
      <c r="F70" s="29">
        <v>3</v>
      </c>
      <c r="G70" s="29">
        <v>4</v>
      </c>
      <c r="H70" s="29">
        <v>4</v>
      </c>
      <c r="I70" s="29">
        <v>3</v>
      </c>
      <c r="J70" s="29">
        <v>4</v>
      </c>
      <c r="K70" s="29">
        <v>4</v>
      </c>
      <c r="L70" s="29">
        <v>4</v>
      </c>
      <c r="M70" s="29">
        <v>3</v>
      </c>
      <c r="N70" s="4"/>
    </row>
    <row r="71" spans="4:14" x14ac:dyDescent="0.2">
      <c r="D71" s="63">
        <f t="shared" si="0"/>
        <v>63</v>
      </c>
      <c r="E71" s="29">
        <v>3</v>
      </c>
      <c r="F71" s="29">
        <v>3</v>
      </c>
      <c r="G71" s="29">
        <v>4</v>
      </c>
      <c r="H71" s="29">
        <v>4</v>
      </c>
      <c r="I71" s="29">
        <v>3</v>
      </c>
      <c r="J71" s="29">
        <v>4</v>
      </c>
      <c r="K71" s="29">
        <v>4</v>
      </c>
      <c r="L71" s="29">
        <v>4</v>
      </c>
      <c r="M71" s="29">
        <v>3</v>
      </c>
      <c r="N71" s="4"/>
    </row>
    <row r="72" spans="4:14" x14ac:dyDescent="0.2">
      <c r="D72" s="63">
        <f t="shared" si="0"/>
        <v>64</v>
      </c>
      <c r="E72" s="29">
        <v>3</v>
      </c>
      <c r="F72" s="29">
        <v>3</v>
      </c>
      <c r="G72" s="29">
        <v>4</v>
      </c>
      <c r="H72" s="29">
        <v>4</v>
      </c>
      <c r="I72" s="29">
        <v>3</v>
      </c>
      <c r="J72" s="29">
        <v>4</v>
      </c>
      <c r="K72" s="29">
        <v>4</v>
      </c>
      <c r="L72" s="29">
        <v>4</v>
      </c>
      <c r="M72" s="29">
        <v>3</v>
      </c>
      <c r="N72" s="4"/>
    </row>
    <row r="73" spans="4:14" x14ac:dyDescent="0.2">
      <c r="D73" s="63">
        <f t="shared" si="0"/>
        <v>65</v>
      </c>
      <c r="E73" s="29">
        <v>4</v>
      </c>
      <c r="F73" s="29">
        <v>4</v>
      </c>
      <c r="G73" s="29">
        <v>4</v>
      </c>
      <c r="H73" s="29">
        <v>4</v>
      </c>
      <c r="I73" s="29">
        <v>4</v>
      </c>
      <c r="J73" s="29">
        <v>4</v>
      </c>
      <c r="K73" s="29">
        <v>4</v>
      </c>
      <c r="L73" s="29">
        <v>4</v>
      </c>
      <c r="M73" s="29">
        <v>4</v>
      </c>
      <c r="N73" s="4"/>
    </row>
    <row r="74" spans="4:14" x14ac:dyDescent="0.2">
      <c r="D74" s="63">
        <f t="shared" si="0"/>
        <v>66</v>
      </c>
      <c r="E74" s="29">
        <v>4</v>
      </c>
      <c r="F74" s="29">
        <v>4</v>
      </c>
      <c r="G74" s="29">
        <v>4</v>
      </c>
      <c r="H74" s="29">
        <v>4</v>
      </c>
      <c r="I74" s="29">
        <v>4</v>
      </c>
      <c r="J74" s="29">
        <v>4</v>
      </c>
      <c r="K74" s="29">
        <v>4</v>
      </c>
      <c r="L74" s="29">
        <v>4</v>
      </c>
      <c r="M74" s="29">
        <v>4</v>
      </c>
      <c r="N74" s="4"/>
    </row>
    <row r="75" spans="4:14" x14ac:dyDescent="0.2">
      <c r="D75" s="63">
        <f t="shared" ref="D75:D138" si="1">1+D74</f>
        <v>67</v>
      </c>
      <c r="E75" s="29">
        <v>4</v>
      </c>
      <c r="F75" s="29">
        <v>4</v>
      </c>
      <c r="G75" s="29">
        <v>2</v>
      </c>
      <c r="H75" s="29">
        <v>2</v>
      </c>
      <c r="I75" s="29">
        <v>4</v>
      </c>
      <c r="J75" s="29">
        <v>4</v>
      </c>
      <c r="K75" s="29">
        <v>3</v>
      </c>
      <c r="L75" s="29">
        <v>4</v>
      </c>
      <c r="M75" s="29">
        <v>4</v>
      </c>
      <c r="N75" s="4"/>
    </row>
    <row r="76" spans="4:14" x14ac:dyDescent="0.2">
      <c r="D76" s="63">
        <f t="shared" si="1"/>
        <v>68</v>
      </c>
      <c r="E76" s="29">
        <v>4</v>
      </c>
      <c r="F76" s="29">
        <v>2</v>
      </c>
      <c r="G76" s="29">
        <v>4</v>
      </c>
      <c r="H76" s="29">
        <v>3</v>
      </c>
      <c r="I76" s="29">
        <v>4</v>
      </c>
      <c r="J76" s="29">
        <v>4</v>
      </c>
      <c r="K76" s="29">
        <v>3</v>
      </c>
      <c r="L76" s="29">
        <v>4</v>
      </c>
      <c r="M76" s="29">
        <v>2</v>
      </c>
      <c r="N76" s="4"/>
    </row>
    <row r="77" spans="4:14" x14ac:dyDescent="0.2">
      <c r="D77" s="63">
        <f t="shared" si="1"/>
        <v>69</v>
      </c>
      <c r="E77" s="29">
        <v>4</v>
      </c>
      <c r="F77" s="29">
        <v>2</v>
      </c>
      <c r="G77" s="29">
        <v>2</v>
      </c>
      <c r="H77" s="29">
        <v>3</v>
      </c>
      <c r="I77" s="29">
        <v>4</v>
      </c>
      <c r="J77" s="29">
        <v>4</v>
      </c>
      <c r="K77" s="29">
        <v>4</v>
      </c>
      <c r="L77" s="29">
        <v>2</v>
      </c>
      <c r="M77" s="29">
        <v>2</v>
      </c>
      <c r="N77" s="4"/>
    </row>
    <row r="78" spans="4:14" x14ac:dyDescent="0.2">
      <c r="D78" s="63">
        <f t="shared" si="1"/>
        <v>70</v>
      </c>
      <c r="E78" s="29">
        <v>4</v>
      </c>
      <c r="F78" s="29">
        <v>3</v>
      </c>
      <c r="G78" s="29">
        <v>3</v>
      </c>
      <c r="H78" s="29">
        <v>4</v>
      </c>
      <c r="I78" s="29">
        <v>3</v>
      </c>
      <c r="J78" s="29">
        <v>4</v>
      </c>
      <c r="K78" s="29">
        <v>3</v>
      </c>
      <c r="L78" s="29">
        <v>4</v>
      </c>
      <c r="M78" s="29">
        <v>3</v>
      </c>
      <c r="N78" s="4"/>
    </row>
    <row r="79" spans="4:14" x14ac:dyDescent="0.2">
      <c r="D79" s="63">
        <f t="shared" si="1"/>
        <v>71</v>
      </c>
      <c r="E79" s="29">
        <v>4</v>
      </c>
      <c r="F79" s="29">
        <v>2</v>
      </c>
      <c r="G79" s="29">
        <v>3</v>
      </c>
      <c r="H79" s="29">
        <v>4</v>
      </c>
      <c r="I79" s="29">
        <v>4</v>
      </c>
      <c r="J79" s="29">
        <v>4</v>
      </c>
      <c r="K79" s="29">
        <v>3</v>
      </c>
      <c r="L79" s="29">
        <v>4</v>
      </c>
      <c r="M79" s="29">
        <v>4</v>
      </c>
      <c r="N79" s="4"/>
    </row>
    <row r="80" spans="4:14" x14ac:dyDescent="0.2">
      <c r="D80" s="63">
        <f t="shared" si="1"/>
        <v>72</v>
      </c>
      <c r="E80" s="29">
        <v>2</v>
      </c>
      <c r="F80" s="29">
        <v>2</v>
      </c>
      <c r="G80" s="29">
        <v>3</v>
      </c>
      <c r="H80" s="29">
        <v>4</v>
      </c>
      <c r="I80" s="29">
        <v>2</v>
      </c>
      <c r="J80" s="29">
        <v>4</v>
      </c>
      <c r="K80" s="29">
        <v>4</v>
      </c>
      <c r="L80" s="29">
        <v>4</v>
      </c>
      <c r="M80" s="29">
        <v>4</v>
      </c>
      <c r="N80" s="4"/>
    </row>
    <row r="81" spans="4:14" x14ac:dyDescent="0.2">
      <c r="D81" s="63">
        <f t="shared" si="1"/>
        <v>73</v>
      </c>
      <c r="E81" s="29">
        <v>3</v>
      </c>
      <c r="F81" s="29">
        <v>3</v>
      </c>
      <c r="G81" s="29">
        <v>4</v>
      </c>
      <c r="H81" s="29">
        <v>2</v>
      </c>
      <c r="I81" s="29">
        <v>3</v>
      </c>
      <c r="J81" s="29">
        <v>4</v>
      </c>
      <c r="K81" s="29">
        <v>4</v>
      </c>
      <c r="L81" s="29">
        <v>4</v>
      </c>
      <c r="M81" s="29">
        <v>3</v>
      </c>
      <c r="N81" s="4"/>
    </row>
    <row r="82" spans="4:14" x14ac:dyDescent="0.2">
      <c r="D82" s="63">
        <f t="shared" si="1"/>
        <v>74</v>
      </c>
      <c r="E82" s="29">
        <v>2</v>
      </c>
      <c r="F82" s="29">
        <v>2</v>
      </c>
      <c r="G82" s="29">
        <v>2</v>
      </c>
      <c r="H82" s="29">
        <v>3</v>
      </c>
      <c r="I82" s="29">
        <v>2</v>
      </c>
      <c r="J82" s="29">
        <v>4</v>
      </c>
      <c r="K82" s="29">
        <v>4</v>
      </c>
      <c r="L82" s="29">
        <v>4</v>
      </c>
      <c r="M82" s="29">
        <v>2</v>
      </c>
      <c r="N82" s="4"/>
    </row>
    <row r="83" spans="4:14" x14ac:dyDescent="0.2">
      <c r="D83" s="63">
        <f t="shared" si="1"/>
        <v>75</v>
      </c>
      <c r="E83" s="29">
        <v>3</v>
      </c>
      <c r="F83" s="29">
        <v>3</v>
      </c>
      <c r="G83" s="29">
        <v>3</v>
      </c>
      <c r="H83" s="29">
        <v>3</v>
      </c>
      <c r="I83" s="29">
        <v>3</v>
      </c>
      <c r="J83" s="29">
        <v>4</v>
      </c>
      <c r="K83" s="29">
        <v>3</v>
      </c>
      <c r="L83" s="29">
        <v>4</v>
      </c>
      <c r="M83" s="29">
        <v>3</v>
      </c>
      <c r="N83" s="4"/>
    </row>
    <row r="84" spans="4:14" x14ac:dyDescent="0.2">
      <c r="D84" s="63">
        <f t="shared" si="1"/>
        <v>76</v>
      </c>
      <c r="E84" s="29">
        <v>3</v>
      </c>
      <c r="F84" s="29">
        <v>3</v>
      </c>
      <c r="G84" s="29">
        <v>3</v>
      </c>
      <c r="H84" s="29">
        <v>4</v>
      </c>
      <c r="I84" s="29">
        <v>3</v>
      </c>
      <c r="J84" s="29">
        <v>4</v>
      </c>
      <c r="K84" s="29">
        <v>3</v>
      </c>
      <c r="L84" s="29">
        <v>4</v>
      </c>
      <c r="M84" s="29">
        <v>3</v>
      </c>
      <c r="N84" s="4"/>
    </row>
    <row r="85" spans="4:14" x14ac:dyDescent="0.2">
      <c r="D85" s="63">
        <f t="shared" si="1"/>
        <v>77</v>
      </c>
      <c r="E85" s="29">
        <v>4</v>
      </c>
      <c r="F85" s="29">
        <v>4</v>
      </c>
      <c r="G85" s="29">
        <v>3</v>
      </c>
      <c r="H85" s="29">
        <v>4</v>
      </c>
      <c r="I85" s="29">
        <v>4</v>
      </c>
      <c r="J85" s="29">
        <v>4</v>
      </c>
      <c r="K85" s="29">
        <v>4</v>
      </c>
      <c r="L85" s="29">
        <v>4</v>
      </c>
      <c r="M85" s="29">
        <v>4</v>
      </c>
      <c r="N85" s="4"/>
    </row>
    <row r="86" spans="4:14" x14ac:dyDescent="0.2">
      <c r="D86" s="63">
        <f t="shared" si="1"/>
        <v>78</v>
      </c>
      <c r="E86" s="29">
        <v>3</v>
      </c>
      <c r="F86" s="29">
        <v>3</v>
      </c>
      <c r="G86" s="29">
        <v>3</v>
      </c>
      <c r="H86" s="29">
        <v>4</v>
      </c>
      <c r="I86" s="29">
        <v>3</v>
      </c>
      <c r="J86" s="29">
        <v>3</v>
      </c>
      <c r="K86" s="29">
        <v>3</v>
      </c>
      <c r="L86" s="29">
        <v>3</v>
      </c>
      <c r="M86" s="29">
        <v>3</v>
      </c>
      <c r="N86" s="4"/>
    </row>
    <row r="87" spans="4:14" x14ac:dyDescent="0.2">
      <c r="D87" s="63">
        <f t="shared" si="1"/>
        <v>79</v>
      </c>
      <c r="E87" s="29">
        <v>3</v>
      </c>
      <c r="F87" s="29">
        <v>3</v>
      </c>
      <c r="G87" s="29">
        <v>4</v>
      </c>
      <c r="H87" s="29">
        <v>2</v>
      </c>
      <c r="I87" s="29">
        <v>3</v>
      </c>
      <c r="J87" s="29">
        <v>4</v>
      </c>
      <c r="K87" s="29">
        <v>3</v>
      </c>
      <c r="L87" s="29">
        <v>4</v>
      </c>
      <c r="M87" s="29">
        <v>3</v>
      </c>
      <c r="N87" s="4"/>
    </row>
    <row r="88" spans="4:14" x14ac:dyDescent="0.2">
      <c r="D88" s="63">
        <f t="shared" si="1"/>
        <v>80</v>
      </c>
      <c r="E88" s="29">
        <v>3</v>
      </c>
      <c r="F88" s="29">
        <v>3</v>
      </c>
      <c r="G88" s="29">
        <v>3</v>
      </c>
      <c r="H88" s="29">
        <v>2</v>
      </c>
      <c r="I88" s="29">
        <v>3</v>
      </c>
      <c r="J88" s="29">
        <v>3</v>
      </c>
      <c r="K88" s="29">
        <v>4</v>
      </c>
      <c r="L88" s="29">
        <v>3</v>
      </c>
      <c r="M88" s="29">
        <v>3</v>
      </c>
      <c r="N88" s="4"/>
    </row>
    <row r="89" spans="4:14" x14ac:dyDescent="0.2">
      <c r="D89" s="63">
        <f t="shared" si="1"/>
        <v>81</v>
      </c>
      <c r="E89" s="29">
        <v>4</v>
      </c>
      <c r="F89" s="29">
        <v>4</v>
      </c>
      <c r="G89" s="29">
        <v>3</v>
      </c>
      <c r="H89" s="29">
        <v>4</v>
      </c>
      <c r="I89" s="29">
        <v>4</v>
      </c>
      <c r="J89" s="29">
        <v>3</v>
      </c>
      <c r="K89" s="29">
        <v>4</v>
      </c>
      <c r="L89" s="29">
        <v>3</v>
      </c>
      <c r="M89" s="29">
        <v>4</v>
      </c>
      <c r="N89" s="4"/>
    </row>
    <row r="90" spans="4:14" x14ac:dyDescent="0.2">
      <c r="D90" s="63">
        <f t="shared" si="1"/>
        <v>82</v>
      </c>
      <c r="E90" s="29">
        <v>4</v>
      </c>
      <c r="F90" s="29">
        <v>4</v>
      </c>
      <c r="G90" s="29">
        <v>2</v>
      </c>
      <c r="H90" s="29">
        <v>2</v>
      </c>
      <c r="I90" s="29">
        <v>4</v>
      </c>
      <c r="J90" s="29">
        <v>2</v>
      </c>
      <c r="K90" s="29">
        <v>4</v>
      </c>
      <c r="L90" s="29">
        <v>2</v>
      </c>
      <c r="M90" s="29">
        <v>4</v>
      </c>
      <c r="N90" s="4"/>
    </row>
    <row r="91" spans="4:14" x14ac:dyDescent="0.2">
      <c r="D91" s="63">
        <f t="shared" si="1"/>
        <v>83</v>
      </c>
      <c r="E91" s="29">
        <v>4</v>
      </c>
      <c r="F91" s="29">
        <v>4</v>
      </c>
      <c r="G91" s="29">
        <v>4</v>
      </c>
      <c r="H91" s="29">
        <v>4</v>
      </c>
      <c r="I91" s="29">
        <v>4</v>
      </c>
      <c r="J91" s="29">
        <v>4</v>
      </c>
      <c r="K91" s="29">
        <v>4</v>
      </c>
      <c r="L91" s="29">
        <v>4</v>
      </c>
      <c r="M91" s="29">
        <v>4</v>
      </c>
      <c r="N91" s="4"/>
    </row>
    <row r="92" spans="4:14" x14ac:dyDescent="0.2">
      <c r="D92" s="63">
        <f t="shared" si="1"/>
        <v>84</v>
      </c>
      <c r="E92" s="29">
        <v>4</v>
      </c>
      <c r="F92" s="29">
        <v>2</v>
      </c>
      <c r="G92" s="29">
        <v>2</v>
      </c>
      <c r="H92" s="29">
        <v>2</v>
      </c>
      <c r="I92" s="29">
        <v>4</v>
      </c>
      <c r="J92" s="29">
        <v>4</v>
      </c>
      <c r="K92" s="29">
        <v>4</v>
      </c>
      <c r="L92" s="29">
        <v>2</v>
      </c>
      <c r="M92" s="29">
        <v>4</v>
      </c>
      <c r="N92" s="4"/>
    </row>
    <row r="93" spans="4:14" x14ac:dyDescent="0.2">
      <c r="D93" s="63">
        <f t="shared" si="1"/>
        <v>85</v>
      </c>
      <c r="E93" s="29">
        <v>4</v>
      </c>
      <c r="F93" s="29">
        <v>2</v>
      </c>
      <c r="G93" s="29">
        <v>3</v>
      </c>
      <c r="H93" s="29">
        <v>3</v>
      </c>
      <c r="I93" s="29">
        <v>4</v>
      </c>
      <c r="J93" s="29">
        <v>4</v>
      </c>
      <c r="K93" s="29">
        <v>3</v>
      </c>
      <c r="L93" s="29">
        <v>3</v>
      </c>
      <c r="M93" s="29">
        <v>4</v>
      </c>
      <c r="N93" s="4"/>
    </row>
    <row r="94" spans="4:14" x14ac:dyDescent="0.2">
      <c r="D94" s="63">
        <f t="shared" si="1"/>
        <v>86</v>
      </c>
      <c r="E94" s="29">
        <v>3</v>
      </c>
      <c r="F94" s="29">
        <v>3</v>
      </c>
      <c r="G94" s="29">
        <v>3</v>
      </c>
      <c r="H94" s="29">
        <v>3</v>
      </c>
      <c r="I94" s="29">
        <v>4</v>
      </c>
      <c r="J94" s="29">
        <v>4</v>
      </c>
      <c r="K94" s="29">
        <v>3</v>
      </c>
      <c r="L94" s="29">
        <v>3</v>
      </c>
      <c r="M94" s="29">
        <v>4</v>
      </c>
      <c r="N94" s="4"/>
    </row>
    <row r="95" spans="4:14" x14ac:dyDescent="0.2">
      <c r="D95" s="63">
        <f t="shared" si="1"/>
        <v>87</v>
      </c>
      <c r="E95" s="29">
        <v>4</v>
      </c>
      <c r="F95" s="29">
        <v>2</v>
      </c>
      <c r="G95" s="29">
        <v>3</v>
      </c>
      <c r="H95" s="29">
        <v>3</v>
      </c>
      <c r="I95" s="29">
        <v>4</v>
      </c>
      <c r="J95" s="29">
        <v>4</v>
      </c>
      <c r="K95" s="29">
        <v>3</v>
      </c>
      <c r="L95" s="29">
        <v>3</v>
      </c>
      <c r="M95" s="29">
        <v>4</v>
      </c>
      <c r="N95" s="4"/>
    </row>
    <row r="96" spans="4:14" x14ac:dyDescent="0.2">
      <c r="D96" s="63">
        <f t="shared" si="1"/>
        <v>88</v>
      </c>
      <c r="E96" s="29">
        <v>4</v>
      </c>
      <c r="F96" s="29">
        <v>2</v>
      </c>
      <c r="G96" s="29">
        <v>4</v>
      </c>
      <c r="H96" s="29">
        <v>4</v>
      </c>
      <c r="I96" s="29">
        <v>4</v>
      </c>
      <c r="J96" s="29">
        <v>4</v>
      </c>
      <c r="K96" s="29">
        <v>4</v>
      </c>
      <c r="L96" s="29">
        <v>4</v>
      </c>
      <c r="M96" s="29">
        <v>4</v>
      </c>
      <c r="N96" s="4"/>
    </row>
    <row r="97" spans="4:14" x14ac:dyDescent="0.2">
      <c r="D97" s="63">
        <f t="shared" si="1"/>
        <v>89</v>
      </c>
      <c r="E97" s="29">
        <v>4</v>
      </c>
      <c r="F97" s="29">
        <v>3</v>
      </c>
      <c r="G97" s="29">
        <v>2</v>
      </c>
      <c r="H97" s="29">
        <v>2</v>
      </c>
      <c r="I97" s="29">
        <v>4</v>
      </c>
      <c r="J97" s="29">
        <v>4</v>
      </c>
      <c r="K97" s="29">
        <v>3</v>
      </c>
      <c r="L97" s="29">
        <v>2</v>
      </c>
      <c r="M97" s="29">
        <v>4</v>
      </c>
      <c r="N97" s="4"/>
    </row>
    <row r="98" spans="4:14" x14ac:dyDescent="0.2">
      <c r="D98" s="63">
        <f t="shared" si="1"/>
        <v>90</v>
      </c>
      <c r="E98" s="29">
        <v>4</v>
      </c>
      <c r="F98" s="29">
        <v>2</v>
      </c>
      <c r="G98" s="29">
        <v>3</v>
      </c>
      <c r="H98" s="29">
        <v>3</v>
      </c>
      <c r="I98" s="29">
        <v>4</v>
      </c>
      <c r="J98" s="29">
        <v>4</v>
      </c>
      <c r="K98" s="29">
        <v>3</v>
      </c>
      <c r="L98" s="29">
        <v>3</v>
      </c>
      <c r="M98" s="29">
        <v>4</v>
      </c>
      <c r="N98" s="4"/>
    </row>
    <row r="99" spans="4:14" x14ac:dyDescent="0.2">
      <c r="D99" s="63">
        <f t="shared" si="1"/>
        <v>91</v>
      </c>
      <c r="E99" s="29">
        <v>4</v>
      </c>
      <c r="F99" s="29">
        <v>3</v>
      </c>
      <c r="G99" s="29">
        <v>3</v>
      </c>
      <c r="H99" s="29">
        <v>3</v>
      </c>
      <c r="I99" s="29">
        <v>4</v>
      </c>
      <c r="J99" s="29">
        <v>4</v>
      </c>
      <c r="K99" s="29">
        <v>3</v>
      </c>
      <c r="L99" s="29">
        <v>3</v>
      </c>
      <c r="M99" s="29">
        <v>4</v>
      </c>
      <c r="N99" s="4"/>
    </row>
    <row r="100" spans="4:14" x14ac:dyDescent="0.2">
      <c r="D100" s="63">
        <f t="shared" si="1"/>
        <v>92</v>
      </c>
      <c r="E100" s="29">
        <v>4</v>
      </c>
      <c r="F100" s="29">
        <v>3</v>
      </c>
      <c r="G100" s="29">
        <v>3</v>
      </c>
      <c r="H100" s="29">
        <v>3</v>
      </c>
      <c r="I100" s="29">
        <v>4</v>
      </c>
      <c r="J100" s="29">
        <v>4</v>
      </c>
      <c r="K100" s="29">
        <v>3</v>
      </c>
      <c r="L100" s="29">
        <v>3</v>
      </c>
      <c r="M100" s="29">
        <v>4</v>
      </c>
      <c r="N100" s="4"/>
    </row>
    <row r="101" spans="4:14" x14ac:dyDescent="0.2">
      <c r="D101" s="63">
        <f t="shared" si="1"/>
        <v>93</v>
      </c>
      <c r="E101" s="29">
        <v>4</v>
      </c>
      <c r="F101" s="29">
        <v>4</v>
      </c>
      <c r="G101" s="29">
        <v>3</v>
      </c>
      <c r="H101" s="29">
        <v>3</v>
      </c>
      <c r="I101" s="29">
        <v>4</v>
      </c>
      <c r="J101" s="29">
        <v>3</v>
      </c>
      <c r="K101" s="29">
        <v>3</v>
      </c>
      <c r="L101" s="29">
        <v>3</v>
      </c>
      <c r="M101" s="29">
        <v>4</v>
      </c>
      <c r="N101" s="4"/>
    </row>
    <row r="102" spans="4:14" x14ac:dyDescent="0.2">
      <c r="D102" s="63">
        <f t="shared" si="1"/>
        <v>94</v>
      </c>
      <c r="E102" s="29">
        <v>4</v>
      </c>
      <c r="F102" s="29">
        <v>3</v>
      </c>
      <c r="G102" s="29">
        <v>4</v>
      </c>
      <c r="H102" s="29">
        <v>4</v>
      </c>
      <c r="I102" s="29">
        <v>3</v>
      </c>
      <c r="J102" s="29">
        <v>4</v>
      </c>
      <c r="K102" s="29">
        <v>4</v>
      </c>
      <c r="L102" s="29">
        <v>4</v>
      </c>
      <c r="M102" s="29">
        <v>4</v>
      </c>
      <c r="N102" s="4"/>
    </row>
    <row r="103" spans="4:14" x14ac:dyDescent="0.2">
      <c r="D103" s="63">
        <f t="shared" si="1"/>
        <v>95</v>
      </c>
      <c r="E103" s="29">
        <v>4</v>
      </c>
      <c r="F103" s="29">
        <v>3</v>
      </c>
      <c r="G103" s="29">
        <v>3</v>
      </c>
      <c r="H103" s="29">
        <v>3</v>
      </c>
      <c r="I103" s="29">
        <v>3</v>
      </c>
      <c r="J103" s="29">
        <v>3</v>
      </c>
      <c r="K103" s="29">
        <v>3</v>
      </c>
      <c r="L103" s="29">
        <v>4</v>
      </c>
      <c r="M103" s="29">
        <v>4</v>
      </c>
      <c r="N103" s="4"/>
    </row>
    <row r="104" spans="4:14" x14ac:dyDescent="0.2">
      <c r="D104" s="63">
        <f t="shared" si="1"/>
        <v>96</v>
      </c>
      <c r="E104" s="29">
        <v>4</v>
      </c>
      <c r="F104" s="29">
        <v>3</v>
      </c>
      <c r="G104" s="29">
        <v>3</v>
      </c>
      <c r="H104" s="29">
        <v>3</v>
      </c>
      <c r="I104" s="29">
        <v>3</v>
      </c>
      <c r="J104" s="29">
        <v>3</v>
      </c>
      <c r="K104" s="29">
        <v>3</v>
      </c>
      <c r="L104" s="29">
        <v>2</v>
      </c>
      <c r="M104" s="29">
        <v>4</v>
      </c>
      <c r="N104" s="4"/>
    </row>
    <row r="105" spans="4:14" x14ac:dyDescent="0.2">
      <c r="D105" s="63">
        <f t="shared" si="1"/>
        <v>97</v>
      </c>
      <c r="E105" s="29">
        <v>4</v>
      </c>
      <c r="F105" s="29">
        <v>4</v>
      </c>
      <c r="G105" s="29">
        <v>2</v>
      </c>
      <c r="H105" s="29">
        <v>4</v>
      </c>
      <c r="I105" s="29">
        <v>4</v>
      </c>
      <c r="J105" s="29">
        <v>4</v>
      </c>
      <c r="K105" s="29">
        <v>3</v>
      </c>
      <c r="L105" s="29">
        <v>3</v>
      </c>
      <c r="M105" s="29">
        <v>4</v>
      </c>
      <c r="N105" s="4"/>
    </row>
    <row r="106" spans="4:14" x14ac:dyDescent="0.2">
      <c r="D106" s="63">
        <f t="shared" si="1"/>
        <v>98</v>
      </c>
      <c r="E106" s="29">
        <v>4</v>
      </c>
      <c r="F106" s="29">
        <v>4</v>
      </c>
      <c r="G106" s="29">
        <v>4</v>
      </c>
      <c r="H106" s="29">
        <v>4</v>
      </c>
      <c r="I106" s="29">
        <v>4</v>
      </c>
      <c r="J106" s="29">
        <v>4</v>
      </c>
      <c r="K106" s="29">
        <v>4</v>
      </c>
      <c r="L106" s="29">
        <v>3</v>
      </c>
      <c r="M106" s="29">
        <v>4</v>
      </c>
      <c r="N106" s="4"/>
    </row>
    <row r="107" spans="4:14" x14ac:dyDescent="0.2">
      <c r="D107" s="63">
        <f t="shared" si="1"/>
        <v>99</v>
      </c>
      <c r="E107" s="29">
        <v>4</v>
      </c>
      <c r="F107" s="29">
        <v>4</v>
      </c>
      <c r="G107" s="29">
        <v>2</v>
      </c>
      <c r="H107" s="29">
        <v>4</v>
      </c>
      <c r="I107" s="29">
        <v>4</v>
      </c>
      <c r="J107" s="29">
        <v>2</v>
      </c>
      <c r="K107" s="29">
        <v>3</v>
      </c>
      <c r="L107" s="29">
        <v>3</v>
      </c>
      <c r="M107" s="29">
        <v>4</v>
      </c>
      <c r="N107" s="4"/>
    </row>
    <row r="108" spans="4:14" x14ac:dyDescent="0.2">
      <c r="D108" s="63">
        <f t="shared" si="1"/>
        <v>100</v>
      </c>
      <c r="E108" s="29">
        <v>4</v>
      </c>
      <c r="F108" s="29">
        <v>2</v>
      </c>
      <c r="G108" s="29">
        <v>3</v>
      </c>
      <c r="H108" s="29">
        <v>4</v>
      </c>
      <c r="I108" s="29">
        <v>2</v>
      </c>
      <c r="J108" s="29">
        <v>3</v>
      </c>
      <c r="K108" s="29">
        <v>3</v>
      </c>
      <c r="L108" s="29">
        <v>4</v>
      </c>
      <c r="M108" s="29">
        <v>3</v>
      </c>
      <c r="N108" s="4"/>
    </row>
    <row r="109" spans="4:14" x14ac:dyDescent="0.2">
      <c r="D109" s="63">
        <f t="shared" si="1"/>
        <v>101</v>
      </c>
      <c r="E109" s="29">
        <v>4</v>
      </c>
      <c r="F109" s="29">
        <v>2</v>
      </c>
      <c r="G109" s="29">
        <v>3</v>
      </c>
      <c r="H109" s="29">
        <v>4</v>
      </c>
      <c r="I109" s="29">
        <v>2</v>
      </c>
      <c r="J109" s="29">
        <v>3</v>
      </c>
      <c r="K109" s="29">
        <v>3</v>
      </c>
      <c r="L109" s="29">
        <v>2</v>
      </c>
      <c r="M109" s="29">
        <v>4</v>
      </c>
      <c r="N109" s="4"/>
    </row>
    <row r="110" spans="4:14" x14ac:dyDescent="0.2">
      <c r="D110" s="63">
        <f t="shared" si="1"/>
        <v>102</v>
      </c>
      <c r="E110" s="29">
        <v>4</v>
      </c>
      <c r="F110" s="29">
        <v>3</v>
      </c>
      <c r="G110" s="29">
        <v>3</v>
      </c>
      <c r="H110" s="29">
        <v>4</v>
      </c>
      <c r="I110" s="29">
        <v>3</v>
      </c>
      <c r="J110" s="29">
        <v>3</v>
      </c>
      <c r="K110" s="29">
        <v>3</v>
      </c>
      <c r="L110" s="29">
        <v>3</v>
      </c>
      <c r="M110" s="29">
        <v>4</v>
      </c>
      <c r="N110" s="4"/>
    </row>
    <row r="111" spans="4:14" x14ac:dyDescent="0.2">
      <c r="D111" s="63">
        <f t="shared" si="1"/>
        <v>103</v>
      </c>
      <c r="E111" s="29">
        <v>4</v>
      </c>
      <c r="F111" s="29">
        <v>2</v>
      </c>
      <c r="G111" s="29">
        <v>4</v>
      </c>
      <c r="H111" s="29">
        <v>4</v>
      </c>
      <c r="I111" s="29">
        <v>2</v>
      </c>
      <c r="J111" s="29">
        <v>4</v>
      </c>
      <c r="K111" s="29">
        <v>4</v>
      </c>
      <c r="L111" s="29">
        <v>3</v>
      </c>
      <c r="M111" s="29">
        <v>4</v>
      </c>
      <c r="N111" s="4"/>
    </row>
    <row r="112" spans="4:14" x14ac:dyDescent="0.2">
      <c r="D112" s="63">
        <f t="shared" si="1"/>
        <v>104</v>
      </c>
      <c r="E112" s="29">
        <v>4</v>
      </c>
      <c r="F112" s="29">
        <v>2</v>
      </c>
      <c r="G112" s="29">
        <v>4</v>
      </c>
      <c r="H112" s="29">
        <v>2</v>
      </c>
      <c r="I112" s="29">
        <v>2</v>
      </c>
      <c r="J112" s="29">
        <v>2</v>
      </c>
      <c r="K112" s="29">
        <v>3</v>
      </c>
      <c r="L112" s="29">
        <v>3</v>
      </c>
      <c r="M112" s="29">
        <v>3</v>
      </c>
      <c r="N112" s="4"/>
    </row>
    <row r="113" spans="4:14" x14ac:dyDescent="0.2">
      <c r="D113" s="63">
        <f t="shared" si="1"/>
        <v>105</v>
      </c>
      <c r="E113" s="29">
        <v>4</v>
      </c>
      <c r="F113" s="29">
        <v>3</v>
      </c>
      <c r="G113" s="29">
        <v>4</v>
      </c>
      <c r="H113" s="29">
        <v>3</v>
      </c>
      <c r="I113" s="29">
        <v>3</v>
      </c>
      <c r="J113" s="29">
        <v>3</v>
      </c>
      <c r="K113" s="29">
        <v>3</v>
      </c>
      <c r="L113" s="29">
        <v>3</v>
      </c>
      <c r="M113" s="29">
        <v>3</v>
      </c>
      <c r="N113" s="4"/>
    </row>
    <row r="114" spans="4:14" x14ac:dyDescent="0.2">
      <c r="D114" s="63">
        <f t="shared" si="1"/>
        <v>106</v>
      </c>
      <c r="E114" s="29">
        <v>4</v>
      </c>
      <c r="F114" s="29">
        <v>2</v>
      </c>
      <c r="G114" s="29">
        <v>4</v>
      </c>
      <c r="H114" s="29">
        <v>3</v>
      </c>
      <c r="I114" s="29">
        <v>2</v>
      </c>
      <c r="J114" s="29">
        <v>3</v>
      </c>
      <c r="K114" s="29">
        <v>3</v>
      </c>
      <c r="L114" s="29">
        <v>4</v>
      </c>
      <c r="M114" s="29">
        <v>4</v>
      </c>
      <c r="N114" s="4"/>
    </row>
    <row r="115" spans="4:14" x14ac:dyDescent="0.2">
      <c r="D115" s="63">
        <f t="shared" si="1"/>
        <v>107</v>
      </c>
      <c r="E115" s="29">
        <v>4</v>
      </c>
      <c r="F115" s="29">
        <v>3</v>
      </c>
      <c r="G115" s="29">
        <v>4</v>
      </c>
      <c r="H115" s="29">
        <v>3</v>
      </c>
      <c r="I115" s="29">
        <v>3</v>
      </c>
      <c r="J115" s="29">
        <v>3</v>
      </c>
      <c r="K115" s="29">
        <v>3</v>
      </c>
      <c r="L115" s="29">
        <v>3</v>
      </c>
      <c r="M115" s="29">
        <v>4</v>
      </c>
      <c r="N115" s="4"/>
    </row>
    <row r="116" spans="4:14" x14ac:dyDescent="0.2">
      <c r="D116" s="63">
        <f t="shared" si="1"/>
        <v>108</v>
      </c>
      <c r="E116" s="29">
        <v>3</v>
      </c>
      <c r="F116" s="29">
        <v>3</v>
      </c>
      <c r="G116" s="29">
        <v>4</v>
      </c>
      <c r="H116" s="29">
        <v>3</v>
      </c>
      <c r="I116" s="29">
        <v>3</v>
      </c>
      <c r="J116" s="29">
        <v>3</v>
      </c>
      <c r="K116" s="29">
        <v>3</v>
      </c>
      <c r="L116" s="29">
        <v>3</v>
      </c>
      <c r="M116" s="29">
        <v>4</v>
      </c>
      <c r="N116" s="4"/>
    </row>
    <row r="117" spans="4:14" x14ac:dyDescent="0.2">
      <c r="D117" s="63">
        <f t="shared" si="1"/>
        <v>109</v>
      </c>
      <c r="E117" s="29">
        <v>4</v>
      </c>
      <c r="F117" s="29">
        <v>4</v>
      </c>
      <c r="G117" s="29">
        <v>4</v>
      </c>
      <c r="H117" s="29">
        <v>3</v>
      </c>
      <c r="I117" s="29">
        <v>4</v>
      </c>
      <c r="J117" s="29">
        <v>4</v>
      </c>
      <c r="K117" s="29">
        <v>4</v>
      </c>
      <c r="L117" s="29">
        <v>2</v>
      </c>
      <c r="M117" s="29">
        <v>4</v>
      </c>
      <c r="N117" s="4"/>
    </row>
    <row r="118" spans="4:14" x14ac:dyDescent="0.2">
      <c r="D118" s="63">
        <f t="shared" si="1"/>
        <v>110</v>
      </c>
      <c r="E118" s="29">
        <v>3</v>
      </c>
      <c r="F118" s="29">
        <v>3</v>
      </c>
      <c r="G118" s="29">
        <v>3</v>
      </c>
      <c r="H118" s="29">
        <v>3</v>
      </c>
      <c r="I118" s="29">
        <v>3</v>
      </c>
      <c r="J118" s="29">
        <v>3</v>
      </c>
      <c r="K118" s="29">
        <v>3</v>
      </c>
      <c r="L118" s="29">
        <v>4</v>
      </c>
      <c r="M118" s="29">
        <v>3</v>
      </c>
      <c r="N118" s="4"/>
    </row>
    <row r="119" spans="4:14" x14ac:dyDescent="0.2">
      <c r="D119" s="63">
        <f t="shared" si="1"/>
        <v>111</v>
      </c>
      <c r="E119" s="29">
        <v>3</v>
      </c>
      <c r="F119" s="29">
        <v>3</v>
      </c>
      <c r="G119" s="29">
        <v>3</v>
      </c>
      <c r="H119" s="29">
        <v>2</v>
      </c>
      <c r="I119" s="29">
        <v>3</v>
      </c>
      <c r="J119" s="29">
        <v>3</v>
      </c>
      <c r="K119" s="29">
        <v>3</v>
      </c>
      <c r="L119" s="29">
        <v>2</v>
      </c>
      <c r="M119" s="29">
        <v>3</v>
      </c>
      <c r="N119" s="4"/>
    </row>
    <row r="120" spans="4:14" x14ac:dyDescent="0.2">
      <c r="D120" s="63">
        <f t="shared" si="1"/>
        <v>112</v>
      </c>
      <c r="E120" s="29">
        <v>3</v>
      </c>
      <c r="F120" s="29">
        <v>3</v>
      </c>
      <c r="G120" s="29">
        <v>2</v>
      </c>
      <c r="H120" s="29">
        <v>4</v>
      </c>
      <c r="I120" s="29">
        <v>3</v>
      </c>
      <c r="J120" s="29">
        <v>2</v>
      </c>
      <c r="K120" s="29">
        <v>3</v>
      </c>
      <c r="L120" s="29">
        <v>3</v>
      </c>
      <c r="M120" s="29">
        <v>3</v>
      </c>
      <c r="N120" s="4"/>
    </row>
    <row r="121" spans="4:14" x14ac:dyDescent="0.2">
      <c r="D121" s="63">
        <f t="shared" si="1"/>
        <v>113</v>
      </c>
      <c r="E121" s="29">
        <v>4</v>
      </c>
      <c r="F121" s="29">
        <v>4</v>
      </c>
      <c r="G121" s="29">
        <v>4</v>
      </c>
      <c r="H121" s="29">
        <v>4</v>
      </c>
      <c r="I121" s="29">
        <v>4</v>
      </c>
      <c r="J121" s="29">
        <v>4</v>
      </c>
      <c r="K121" s="29">
        <v>4</v>
      </c>
      <c r="L121" s="29">
        <v>3</v>
      </c>
      <c r="M121" s="29">
        <v>4</v>
      </c>
      <c r="N121" s="4"/>
    </row>
    <row r="122" spans="4:14" x14ac:dyDescent="0.2">
      <c r="D122" s="63">
        <f t="shared" si="1"/>
        <v>114</v>
      </c>
      <c r="E122" s="29">
        <v>4</v>
      </c>
      <c r="F122" s="29">
        <v>4</v>
      </c>
      <c r="G122" s="29">
        <v>2</v>
      </c>
      <c r="H122" s="29">
        <v>4</v>
      </c>
      <c r="I122" s="29">
        <v>4</v>
      </c>
      <c r="J122" s="29">
        <v>2</v>
      </c>
      <c r="K122" s="29">
        <v>2</v>
      </c>
      <c r="L122" s="29">
        <v>3</v>
      </c>
      <c r="M122" s="29">
        <v>4</v>
      </c>
      <c r="N122" s="4"/>
    </row>
    <row r="123" spans="4:14" x14ac:dyDescent="0.2">
      <c r="D123" s="63">
        <f t="shared" si="1"/>
        <v>115</v>
      </c>
      <c r="E123" s="29">
        <v>4</v>
      </c>
      <c r="F123" s="29">
        <v>4</v>
      </c>
      <c r="G123" s="29">
        <v>3</v>
      </c>
      <c r="H123" s="29">
        <v>4</v>
      </c>
      <c r="I123" s="29">
        <v>4</v>
      </c>
      <c r="J123" s="29">
        <v>3</v>
      </c>
      <c r="K123" s="29">
        <v>3</v>
      </c>
      <c r="L123" s="29">
        <v>4</v>
      </c>
      <c r="M123" s="29">
        <v>4</v>
      </c>
      <c r="N123" s="4"/>
    </row>
    <row r="124" spans="4:14" x14ac:dyDescent="0.2">
      <c r="D124" s="63">
        <f t="shared" si="1"/>
        <v>116</v>
      </c>
      <c r="E124" s="29">
        <v>4</v>
      </c>
      <c r="F124" s="29">
        <v>2</v>
      </c>
      <c r="G124" s="29">
        <v>3</v>
      </c>
      <c r="H124" s="29">
        <v>4</v>
      </c>
      <c r="I124" s="29">
        <v>4</v>
      </c>
      <c r="J124" s="29">
        <v>3</v>
      </c>
      <c r="K124" s="29">
        <v>3</v>
      </c>
      <c r="L124" s="29">
        <v>2</v>
      </c>
      <c r="M124" s="29">
        <v>3</v>
      </c>
      <c r="N124" s="4"/>
    </row>
    <row r="125" spans="4:14" x14ac:dyDescent="0.2">
      <c r="D125" s="63">
        <f t="shared" si="1"/>
        <v>117</v>
      </c>
      <c r="E125" s="29">
        <v>4</v>
      </c>
      <c r="F125" s="29">
        <v>2</v>
      </c>
      <c r="G125" s="29">
        <v>3</v>
      </c>
      <c r="H125" s="29">
        <v>4</v>
      </c>
      <c r="I125" s="29">
        <v>4</v>
      </c>
      <c r="J125" s="29">
        <v>3</v>
      </c>
      <c r="K125" s="29">
        <v>3</v>
      </c>
      <c r="L125" s="29">
        <v>3</v>
      </c>
      <c r="M125" s="29">
        <v>3</v>
      </c>
      <c r="N125" s="4"/>
    </row>
    <row r="126" spans="4:14" x14ac:dyDescent="0.2">
      <c r="D126" s="63">
        <f t="shared" si="1"/>
        <v>118</v>
      </c>
      <c r="E126" s="29">
        <v>4</v>
      </c>
      <c r="F126" s="29">
        <v>3</v>
      </c>
      <c r="G126" s="29">
        <v>4</v>
      </c>
      <c r="H126" s="29">
        <v>2</v>
      </c>
      <c r="I126" s="29">
        <v>4</v>
      </c>
      <c r="J126" s="29">
        <v>4</v>
      </c>
      <c r="K126" s="29">
        <v>4</v>
      </c>
      <c r="L126" s="29">
        <v>3</v>
      </c>
      <c r="M126" s="29">
        <v>3</v>
      </c>
      <c r="N126" s="4"/>
    </row>
    <row r="127" spans="4:14" x14ac:dyDescent="0.2">
      <c r="D127" s="63">
        <f t="shared" si="1"/>
        <v>119</v>
      </c>
      <c r="E127" s="29">
        <v>4</v>
      </c>
      <c r="F127" s="29">
        <v>2</v>
      </c>
      <c r="G127" s="29">
        <v>2</v>
      </c>
      <c r="H127" s="29">
        <v>3</v>
      </c>
      <c r="I127" s="29">
        <v>4</v>
      </c>
      <c r="J127" s="29">
        <v>4</v>
      </c>
      <c r="K127" s="29">
        <v>4</v>
      </c>
      <c r="L127" s="29">
        <v>3</v>
      </c>
      <c r="M127" s="29">
        <v>4</v>
      </c>
      <c r="N127" s="4"/>
    </row>
    <row r="128" spans="4:14" x14ac:dyDescent="0.2">
      <c r="D128" s="63">
        <f t="shared" si="1"/>
        <v>120</v>
      </c>
      <c r="E128" s="29">
        <v>4</v>
      </c>
      <c r="F128" s="29">
        <v>2</v>
      </c>
      <c r="G128" s="29">
        <v>3</v>
      </c>
      <c r="H128" s="29">
        <v>3</v>
      </c>
      <c r="I128" s="29">
        <v>4</v>
      </c>
      <c r="J128" s="29">
        <v>4</v>
      </c>
      <c r="K128" s="29">
        <v>3</v>
      </c>
      <c r="L128" s="29">
        <v>3</v>
      </c>
      <c r="M128" s="29">
        <v>4</v>
      </c>
      <c r="N128" s="4"/>
    </row>
    <row r="129" spans="4:14" x14ac:dyDescent="0.2">
      <c r="D129" s="63">
        <f t="shared" si="1"/>
        <v>121</v>
      </c>
      <c r="E129" s="29">
        <v>4</v>
      </c>
      <c r="F129" s="29">
        <v>3</v>
      </c>
      <c r="G129" s="29">
        <v>3</v>
      </c>
      <c r="H129" s="29">
        <v>3</v>
      </c>
      <c r="I129" s="29">
        <v>3</v>
      </c>
      <c r="J129" s="29">
        <v>4</v>
      </c>
      <c r="K129" s="29">
        <v>3</v>
      </c>
      <c r="L129" s="29">
        <v>4</v>
      </c>
      <c r="M129" s="29">
        <v>4</v>
      </c>
      <c r="N129" s="4"/>
    </row>
    <row r="130" spans="4:14" x14ac:dyDescent="0.2">
      <c r="D130" s="63">
        <f t="shared" si="1"/>
        <v>122</v>
      </c>
      <c r="E130" s="29">
        <v>4</v>
      </c>
      <c r="F130" s="29">
        <v>2</v>
      </c>
      <c r="G130" s="29">
        <v>3</v>
      </c>
      <c r="H130" s="29">
        <v>3</v>
      </c>
      <c r="I130" s="29">
        <v>2</v>
      </c>
      <c r="J130" s="29">
        <v>4</v>
      </c>
      <c r="K130" s="29">
        <v>3</v>
      </c>
      <c r="L130" s="30">
        <v>4</v>
      </c>
      <c r="M130" s="29">
        <v>4</v>
      </c>
      <c r="N130" s="4"/>
    </row>
    <row r="131" spans="4:14" x14ac:dyDescent="0.2">
      <c r="D131" s="63">
        <f t="shared" si="1"/>
        <v>123</v>
      </c>
      <c r="E131" s="29">
        <v>3</v>
      </c>
      <c r="F131" s="29">
        <v>3</v>
      </c>
      <c r="G131" s="29">
        <v>3</v>
      </c>
      <c r="H131" s="29">
        <v>4</v>
      </c>
      <c r="I131" s="29">
        <v>3</v>
      </c>
      <c r="J131" s="29">
        <v>3</v>
      </c>
      <c r="K131" s="29">
        <v>3</v>
      </c>
      <c r="L131" s="30">
        <v>3</v>
      </c>
      <c r="M131" s="29">
        <v>4</v>
      </c>
      <c r="N131" s="4"/>
    </row>
    <row r="132" spans="4:14" x14ac:dyDescent="0.2">
      <c r="D132" s="63">
        <f t="shared" si="1"/>
        <v>124</v>
      </c>
      <c r="E132" s="29">
        <v>3</v>
      </c>
      <c r="F132" s="29">
        <v>3</v>
      </c>
      <c r="G132" s="29">
        <v>4</v>
      </c>
      <c r="H132" s="30">
        <v>2</v>
      </c>
      <c r="I132" s="29">
        <v>3</v>
      </c>
      <c r="J132" s="29">
        <v>4</v>
      </c>
      <c r="K132" s="29">
        <v>4</v>
      </c>
      <c r="L132" s="30">
        <v>2</v>
      </c>
      <c r="M132" s="29">
        <v>3</v>
      </c>
      <c r="N132" s="4"/>
    </row>
    <row r="133" spans="4:14" x14ac:dyDescent="0.2">
      <c r="D133" s="63">
        <f t="shared" si="1"/>
        <v>125</v>
      </c>
      <c r="E133" s="29">
        <v>4</v>
      </c>
      <c r="F133" s="29">
        <v>4</v>
      </c>
      <c r="G133" s="29">
        <v>3</v>
      </c>
      <c r="H133" s="30">
        <v>4</v>
      </c>
      <c r="I133" s="29">
        <v>4</v>
      </c>
      <c r="J133" s="29">
        <v>3</v>
      </c>
      <c r="K133" s="30">
        <v>4</v>
      </c>
      <c r="L133" s="29">
        <v>3</v>
      </c>
      <c r="M133" s="29">
        <v>4</v>
      </c>
      <c r="N133" s="4"/>
    </row>
    <row r="134" spans="4:14" x14ac:dyDescent="0.2">
      <c r="D134" s="63">
        <f t="shared" si="1"/>
        <v>126</v>
      </c>
      <c r="E134" s="29">
        <v>3</v>
      </c>
      <c r="F134" s="29">
        <v>3</v>
      </c>
      <c r="G134" s="29">
        <v>3</v>
      </c>
      <c r="H134" s="30">
        <v>4</v>
      </c>
      <c r="I134" s="29">
        <v>3</v>
      </c>
      <c r="J134" s="29">
        <v>3</v>
      </c>
      <c r="K134" s="30">
        <v>4</v>
      </c>
      <c r="L134" s="29">
        <v>3</v>
      </c>
      <c r="M134" s="29">
        <v>3</v>
      </c>
      <c r="N134" s="4"/>
    </row>
    <row r="135" spans="4:14" x14ac:dyDescent="0.2">
      <c r="D135" s="63">
        <f t="shared" si="1"/>
        <v>127</v>
      </c>
      <c r="E135" s="29">
        <v>3</v>
      </c>
      <c r="F135" s="29">
        <v>3</v>
      </c>
      <c r="G135" s="29">
        <v>2</v>
      </c>
      <c r="H135" s="29">
        <v>4</v>
      </c>
      <c r="I135" s="29">
        <v>3</v>
      </c>
      <c r="J135" s="29">
        <v>4</v>
      </c>
      <c r="K135" s="29">
        <v>4</v>
      </c>
      <c r="L135" s="29">
        <v>4</v>
      </c>
      <c r="M135" s="29">
        <v>3</v>
      </c>
      <c r="N135" s="4"/>
    </row>
    <row r="136" spans="4:14" x14ac:dyDescent="0.2">
      <c r="D136" s="63">
        <f t="shared" si="1"/>
        <v>128</v>
      </c>
      <c r="E136" s="29">
        <v>3</v>
      </c>
      <c r="F136" s="29">
        <v>3</v>
      </c>
      <c r="G136" s="29">
        <v>4</v>
      </c>
      <c r="H136" s="29">
        <v>2</v>
      </c>
      <c r="I136" s="29">
        <v>3</v>
      </c>
      <c r="J136" s="29">
        <v>4</v>
      </c>
      <c r="K136" s="29">
        <v>3</v>
      </c>
      <c r="L136" s="29">
        <v>4</v>
      </c>
      <c r="M136" s="29">
        <v>3</v>
      </c>
      <c r="N136" s="4"/>
    </row>
    <row r="137" spans="4:14" x14ac:dyDescent="0.2">
      <c r="D137" s="63">
        <f t="shared" si="1"/>
        <v>129</v>
      </c>
      <c r="E137" s="29">
        <v>4</v>
      </c>
      <c r="F137" s="29">
        <v>4</v>
      </c>
      <c r="G137" s="29">
        <v>2</v>
      </c>
      <c r="H137" s="29">
        <v>3</v>
      </c>
      <c r="I137" s="29">
        <v>4</v>
      </c>
      <c r="J137" s="29">
        <v>4</v>
      </c>
      <c r="K137" s="29">
        <v>3</v>
      </c>
      <c r="L137" s="29">
        <v>4</v>
      </c>
      <c r="M137" s="29">
        <v>4</v>
      </c>
      <c r="N137" s="4"/>
    </row>
    <row r="138" spans="4:14" x14ac:dyDescent="0.2">
      <c r="D138" s="63">
        <f t="shared" si="1"/>
        <v>130</v>
      </c>
      <c r="E138" s="29">
        <v>4</v>
      </c>
      <c r="F138" s="29">
        <v>4</v>
      </c>
      <c r="G138" s="29">
        <v>3</v>
      </c>
      <c r="H138" s="29">
        <v>3</v>
      </c>
      <c r="I138" s="29">
        <v>4</v>
      </c>
      <c r="J138" s="29">
        <v>4</v>
      </c>
      <c r="K138" s="29">
        <v>3</v>
      </c>
      <c r="L138" s="29">
        <v>3</v>
      </c>
      <c r="M138" s="29">
        <v>4</v>
      </c>
      <c r="N138" s="4"/>
    </row>
    <row r="139" spans="4:14" x14ac:dyDescent="0.2">
      <c r="D139" s="63">
        <f t="shared" ref="D139:D202" si="2">1+D138</f>
        <v>131</v>
      </c>
      <c r="E139" s="29">
        <v>4</v>
      </c>
      <c r="F139" s="29">
        <v>4</v>
      </c>
      <c r="G139" s="29">
        <v>3</v>
      </c>
      <c r="H139" s="29">
        <v>3</v>
      </c>
      <c r="I139" s="29">
        <v>4</v>
      </c>
      <c r="J139" s="29">
        <v>4</v>
      </c>
      <c r="K139" s="29">
        <v>3</v>
      </c>
      <c r="L139" s="29">
        <v>3</v>
      </c>
      <c r="M139" s="29">
        <v>4</v>
      </c>
      <c r="N139" s="4"/>
    </row>
    <row r="140" spans="4:14" x14ac:dyDescent="0.2">
      <c r="D140" s="63">
        <f t="shared" si="2"/>
        <v>132</v>
      </c>
      <c r="E140" s="29">
        <v>4</v>
      </c>
      <c r="F140" s="29">
        <v>2</v>
      </c>
      <c r="G140" s="29">
        <v>3</v>
      </c>
      <c r="H140" s="29">
        <v>4</v>
      </c>
      <c r="I140" s="29">
        <v>4</v>
      </c>
      <c r="J140" s="29">
        <v>4</v>
      </c>
      <c r="K140" s="29">
        <v>4</v>
      </c>
      <c r="L140" s="29">
        <v>3</v>
      </c>
      <c r="M140" s="29">
        <v>3</v>
      </c>
      <c r="N140" s="4"/>
    </row>
    <row r="141" spans="4:14" x14ac:dyDescent="0.2">
      <c r="D141" s="63">
        <f t="shared" si="2"/>
        <v>133</v>
      </c>
      <c r="E141" s="29">
        <v>4</v>
      </c>
      <c r="F141" s="29">
        <v>2</v>
      </c>
      <c r="G141" s="29">
        <v>3</v>
      </c>
      <c r="H141" s="29">
        <v>2</v>
      </c>
      <c r="I141" s="29">
        <v>4</v>
      </c>
      <c r="J141" s="29">
        <v>4</v>
      </c>
      <c r="K141" s="29">
        <v>3</v>
      </c>
      <c r="L141" s="29">
        <v>4</v>
      </c>
      <c r="M141" s="29">
        <v>4</v>
      </c>
      <c r="N141" s="4"/>
    </row>
    <row r="142" spans="4:14" x14ac:dyDescent="0.2">
      <c r="D142" s="63">
        <f t="shared" si="2"/>
        <v>134</v>
      </c>
      <c r="E142" s="29">
        <v>4</v>
      </c>
      <c r="F142" s="29">
        <v>3</v>
      </c>
      <c r="G142" s="29">
        <v>3</v>
      </c>
      <c r="H142" s="29">
        <v>3</v>
      </c>
      <c r="I142" s="29">
        <v>4</v>
      </c>
      <c r="J142" s="29">
        <v>4</v>
      </c>
      <c r="K142" s="29">
        <v>3</v>
      </c>
      <c r="L142" s="29">
        <v>4</v>
      </c>
      <c r="M142" s="29">
        <v>3</v>
      </c>
      <c r="N142" s="4"/>
    </row>
    <row r="143" spans="4:14" x14ac:dyDescent="0.2">
      <c r="D143" s="63">
        <f t="shared" si="2"/>
        <v>135</v>
      </c>
      <c r="E143" s="29">
        <v>4</v>
      </c>
      <c r="F143" s="29">
        <v>2</v>
      </c>
      <c r="G143" s="29">
        <v>2</v>
      </c>
      <c r="H143" s="29">
        <v>3</v>
      </c>
      <c r="I143" s="29">
        <v>4</v>
      </c>
      <c r="J143" s="29">
        <v>4</v>
      </c>
      <c r="K143" s="29">
        <v>3</v>
      </c>
      <c r="L143" s="29">
        <v>3</v>
      </c>
      <c r="M143" s="29">
        <v>4</v>
      </c>
      <c r="N143" s="4"/>
    </row>
    <row r="144" spans="4:14" x14ac:dyDescent="0.2">
      <c r="D144" s="63">
        <f t="shared" si="2"/>
        <v>136</v>
      </c>
      <c r="E144" s="29">
        <v>4</v>
      </c>
      <c r="F144" s="29">
        <v>2</v>
      </c>
      <c r="G144" s="29">
        <v>4</v>
      </c>
      <c r="H144" s="29">
        <v>3</v>
      </c>
      <c r="I144" s="29">
        <v>4</v>
      </c>
      <c r="J144" s="29">
        <v>3</v>
      </c>
      <c r="K144" s="29">
        <v>3</v>
      </c>
      <c r="L144" s="29">
        <v>3</v>
      </c>
      <c r="M144" s="29">
        <v>2</v>
      </c>
      <c r="N144" s="4"/>
    </row>
    <row r="145" spans="4:14" x14ac:dyDescent="0.2">
      <c r="D145" s="63">
        <f t="shared" si="2"/>
        <v>137</v>
      </c>
      <c r="E145" s="29">
        <v>4</v>
      </c>
      <c r="F145" s="29">
        <v>3</v>
      </c>
      <c r="G145" s="29">
        <v>2</v>
      </c>
      <c r="H145" s="29">
        <v>3</v>
      </c>
      <c r="I145" s="29">
        <v>4</v>
      </c>
      <c r="J145" s="29">
        <v>3</v>
      </c>
      <c r="K145" s="29">
        <v>4</v>
      </c>
      <c r="L145" s="29">
        <v>4</v>
      </c>
      <c r="M145" s="29">
        <v>3</v>
      </c>
      <c r="N145" s="4"/>
    </row>
    <row r="146" spans="4:14" x14ac:dyDescent="0.2">
      <c r="D146" s="63">
        <f t="shared" si="2"/>
        <v>138</v>
      </c>
      <c r="E146" s="29">
        <v>4</v>
      </c>
      <c r="F146" s="29">
        <v>2</v>
      </c>
      <c r="G146" s="29">
        <v>3</v>
      </c>
      <c r="H146" s="29">
        <v>4</v>
      </c>
      <c r="I146" s="29">
        <v>4</v>
      </c>
      <c r="J146" s="29">
        <v>4</v>
      </c>
      <c r="K146" s="29">
        <v>3</v>
      </c>
      <c r="L146" s="29">
        <v>4</v>
      </c>
      <c r="M146" s="29">
        <v>2</v>
      </c>
      <c r="N146" s="4"/>
    </row>
    <row r="147" spans="4:14" x14ac:dyDescent="0.2">
      <c r="D147" s="63">
        <f t="shared" si="2"/>
        <v>139</v>
      </c>
      <c r="E147" s="29">
        <v>4</v>
      </c>
      <c r="F147" s="29">
        <v>3</v>
      </c>
      <c r="G147" s="29">
        <v>3</v>
      </c>
      <c r="H147" s="29">
        <v>3</v>
      </c>
      <c r="I147" s="29">
        <v>4</v>
      </c>
      <c r="J147" s="29">
        <v>4</v>
      </c>
      <c r="K147" s="29">
        <v>3</v>
      </c>
      <c r="L147" s="29">
        <v>3</v>
      </c>
      <c r="M147" s="29">
        <v>3</v>
      </c>
      <c r="N147" s="4"/>
    </row>
    <row r="148" spans="4:14" x14ac:dyDescent="0.2">
      <c r="D148" s="63">
        <f t="shared" si="2"/>
        <v>140</v>
      </c>
      <c r="E148" s="29">
        <v>4</v>
      </c>
      <c r="F148" s="29">
        <v>3</v>
      </c>
      <c r="G148" s="29">
        <v>3</v>
      </c>
      <c r="H148" s="29">
        <v>2</v>
      </c>
      <c r="I148" s="29">
        <v>3</v>
      </c>
      <c r="J148" s="29">
        <v>3</v>
      </c>
      <c r="K148" s="29">
        <v>3</v>
      </c>
      <c r="L148" s="29">
        <v>3</v>
      </c>
      <c r="M148" s="29">
        <v>3</v>
      </c>
      <c r="N148" s="4"/>
    </row>
    <row r="149" spans="4:14" x14ac:dyDescent="0.2">
      <c r="D149" s="63">
        <f t="shared" si="2"/>
        <v>141</v>
      </c>
      <c r="E149" s="29">
        <v>4</v>
      </c>
      <c r="F149" s="29">
        <v>4</v>
      </c>
      <c r="G149" s="29">
        <v>4</v>
      </c>
      <c r="H149" s="29">
        <v>4</v>
      </c>
      <c r="I149" s="29">
        <v>4</v>
      </c>
      <c r="J149" s="29">
        <v>3</v>
      </c>
      <c r="K149" s="29">
        <v>3</v>
      </c>
      <c r="L149" s="29">
        <v>3</v>
      </c>
      <c r="M149" s="29">
        <v>4</v>
      </c>
      <c r="N149" s="4"/>
    </row>
    <row r="150" spans="4:14" x14ac:dyDescent="0.2">
      <c r="D150" s="63">
        <f t="shared" si="2"/>
        <v>142</v>
      </c>
      <c r="E150" s="29">
        <v>3</v>
      </c>
      <c r="F150" s="29">
        <v>3</v>
      </c>
      <c r="G150" s="29">
        <v>2</v>
      </c>
      <c r="H150" s="29">
        <v>4</v>
      </c>
      <c r="I150" s="29">
        <v>3</v>
      </c>
      <c r="J150" s="29">
        <v>3</v>
      </c>
      <c r="K150" s="29">
        <v>4</v>
      </c>
      <c r="L150" s="29">
        <v>4</v>
      </c>
      <c r="M150" s="29">
        <v>3</v>
      </c>
      <c r="N150" s="4"/>
    </row>
    <row r="151" spans="4:14" x14ac:dyDescent="0.2">
      <c r="D151" s="63">
        <f t="shared" si="2"/>
        <v>143</v>
      </c>
      <c r="E151" s="29">
        <v>3</v>
      </c>
      <c r="F151" s="29">
        <v>3</v>
      </c>
      <c r="G151" s="29">
        <v>3</v>
      </c>
      <c r="H151" s="29">
        <v>3</v>
      </c>
      <c r="I151" s="29">
        <v>3</v>
      </c>
      <c r="J151" s="29">
        <v>4</v>
      </c>
      <c r="K151" s="29">
        <v>3</v>
      </c>
      <c r="L151" s="29">
        <v>2</v>
      </c>
      <c r="M151" s="29">
        <v>3</v>
      </c>
      <c r="N151" s="4"/>
    </row>
    <row r="152" spans="4:14" x14ac:dyDescent="0.2">
      <c r="D152" s="63">
        <f t="shared" si="2"/>
        <v>144</v>
      </c>
      <c r="E152" s="29">
        <v>3</v>
      </c>
      <c r="F152" s="29">
        <v>3</v>
      </c>
      <c r="G152" s="29">
        <v>3</v>
      </c>
      <c r="H152" s="29">
        <v>3</v>
      </c>
      <c r="I152" s="29">
        <v>3</v>
      </c>
      <c r="J152" s="29">
        <v>2</v>
      </c>
      <c r="K152" s="29">
        <v>3</v>
      </c>
      <c r="L152" s="29">
        <v>3</v>
      </c>
      <c r="M152" s="29">
        <v>3</v>
      </c>
      <c r="N152" s="4"/>
    </row>
    <row r="153" spans="4:14" x14ac:dyDescent="0.2">
      <c r="D153" s="63">
        <f t="shared" si="2"/>
        <v>145</v>
      </c>
      <c r="E153" s="29">
        <v>4</v>
      </c>
      <c r="F153" s="29">
        <v>4</v>
      </c>
      <c r="G153" s="29">
        <v>3</v>
      </c>
      <c r="H153" s="29">
        <v>3</v>
      </c>
      <c r="I153" s="29">
        <v>4</v>
      </c>
      <c r="J153" s="29">
        <v>3</v>
      </c>
      <c r="K153" s="29">
        <v>3</v>
      </c>
      <c r="L153" s="29">
        <v>3</v>
      </c>
      <c r="M153" s="29">
        <v>4</v>
      </c>
      <c r="N153" s="4"/>
    </row>
    <row r="154" spans="4:14" x14ac:dyDescent="0.2">
      <c r="D154" s="63">
        <f t="shared" si="2"/>
        <v>146</v>
      </c>
      <c r="E154" s="29">
        <v>4</v>
      </c>
      <c r="F154" s="29">
        <v>4</v>
      </c>
      <c r="G154" s="29">
        <v>3</v>
      </c>
      <c r="H154" s="29">
        <v>4</v>
      </c>
      <c r="I154" s="29">
        <v>4</v>
      </c>
      <c r="J154" s="29">
        <v>3</v>
      </c>
      <c r="K154" s="29">
        <v>3</v>
      </c>
      <c r="L154" s="29">
        <v>3</v>
      </c>
      <c r="M154" s="29">
        <v>4</v>
      </c>
      <c r="N154" s="4"/>
    </row>
    <row r="155" spans="4:14" x14ac:dyDescent="0.2">
      <c r="D155" s="63">
        <f t="shared" si="2"/>
        <v>147</v>
      </c>
      <c r="E155" s="29">
        <v>4</v>
      </c>
      <c r="F155" s="29">
        <v>4</v>
      </c>
      <c r="G155" s="29">
        <v>3</v>
      </c>
      <c r="H155" s="29">
        <v>4</v>
      </c>
      <c r="I155" s="29">
        <v>4</v>
      </c>
      <c r="J155" s="29">
        <v>3</v>
      </c>
      <c r="K155" s="29">
        <v>4</v>
      </c>
      <c r="L155" s="29">
        <v>4</v>
      </c>
      <c r="M155" s="29">
        <v>4</v>
      </c>
      <c r="N155" s="4"/>
    </row>
    <row r="156" spans="4:14" x14ac:dyDescent="0.2">
      <c r="D156" s="63">
        <f t="shared" si="2"/>
        <v>148</v>
      </c>
      <c r="E156" s="29">
        <v>2</v>
      </c>
      <c r="F156" s="29">
        <v>2</v>
      </c>
      <c r="G156" s="29">
        <v>3</v>
      </c>
      <c r="H156" s="29">
        <v>3</v>
      </c>
      <c r="I156" s="29">
        <v>4</v>
      </c>
      <c r="J156" s="29">
        <v>4</v>
      </c>
      <c r="K156" s="29">
        <v>3</v>
      </c>
      <c r="L156" s="29">
        <v>4</v>
      </c>
      <c r="M156" s="29">
        <v>4</v>
      </c>
      <c r="N156" s="4"/>
    </row>
    <row r="157" spans="4:14" x14ac:dyDescent="0.2">
      <c r="D157" s="63">
        <f t="shared" si="2"/>
        <v>149</v>
      </c>
      <c r="E157" s="29">
        <v>2</v>
      </c>
      <c r="F157" s="29">
        <v>2</v>
      </c>
      <c r="G157" s="29">
        <v>4</v>
      </c>
      <c r="H157" s="29">
        <v>3</v>
      </c>
      <c r="I157" s="29">
        <v>2</v>
      </c>
      <c r="J157" s="29">
        <v>2</v>
      </c>
      <c r="K157" s="29">
        <v>3</v>
      </c>
      <c r="L157" s="29">
        <v>3</v>
      </c>
      <c r="M157" s="29">
        <v>4</v>
      </c>
      <c r="N157" s="4"/>
    </row>
    <row r="158" spans="4:14" x14ac:dyDescent="0.2">
      <c r="D158" s="63">
        <f t="shared" si="2"/>
        <v>150</v>
      </c>
      <c r="E158" s="29">
        <v>3</v>
      </c>
      <c r="F158" s="29">
        <v>3</v>
      </c>
      <c r="G158" s="29">
        <v>2</v>
      </c>
      <c r="H158" s="29">
        <v>4</v>
      </c>
      <c r="I158" s="29">
        <v>3</v>
      </c>
      <c r="J158" s="29">
        <v>3</v>
      </c>
      <c r="K158" s="29">
        <v>3</v>
      </c>
      <c r="L158" s="29">
        <v>3</v>
      </c>
      <c r="M158" s="29">
        <v>4</v>
      </c>
      <c r="N158" s="4"/>
    </row>
    <row r="159" spans="4:14" x14ac:dyDescent="0.2">
      <c r="D159" s="63">
        <f t="shared" si="2"/>
        <v>151</v>
      </c>
      <c r="E159" s="29">
        <v>2</v>
      </c>
      <c r="F159" s="29">
        <v>2</v>
      </c>
      <c r="G159" s="29">
        <v>3</v>
      </c>
      <c r="H159" s="29">
        <v>2</v>
      </c>
      <c r="I159" s="29">
        <v>2</v>
      </c>
      <c r="J159" s="29">
        <v>3</v>
      </c>
      <c r="K159" s="29">
        <v>3</v>
      </c>
      <c r="L159" s="29">
        <v>3</v>
      </c>
      <c r="M159" s="29">
        <v>4</v>
      </c>
      <c r="N159" s="4"/>
    </row>
    <row r="160" spans="4:14" x14ac:dyDescent="0.2">
      <c r="D160" s="63">
        <f t="shared" si="2"/>
        <v>152</v>
      </c>
      <c r="E160" s="29">
        <v>2</v>
      </c>
      <c r="F160" s="29">
        <v>2</v>
      </c>
      <c r="G160" s="29">
        <v>3</v>
      </c>
      <c r="H160" s="29">
        <v>3</v>
      </c>
      <c r="I160" s="29">
        <v>4</v>
      </c>
      <c r="J160" s="29">
        <v>3</v>
      </c>
      <c r="K160" s="29">
        <v>4</v>
      </c>
      <c r="L160" s="29">
        <v>4</v>
      </c>
      <c r="M160" s="29">
        <v>4</v>
      </c>
      <c r="N160" s="4"/>
    </row>
    <row r="161" spans="4:14" x14ac:dyDescent="0.2">
      <c r="D161" s="63">
        <f t="shared" si="2"/>
        <v>153</v>
      </c>
      <c r="E161" s="29">
        <v>3</v>
      </c>
      <c r="F161" s="29">
        <v>3</v>
      </c>
      <c r="G161" s="29">
        <v>4</v>
      </c>
      <c r="H161" s="29">
        <v>3</v>
      </c>
      <c r="I161" s="29">
        <v>3</v>
      </c>
      <c r="J161" s="29">
        <v>4</v>
      </c>
      <c r="K161" s="29">
        <v>4</v>
      </c>
      <c r="L161" s="29">
        <v>4</v>
      </c>
      <c r="M161" s="29">
        <v>4</v>
      </c>
      <c r="N161" s="4"/>
    </row>
    <row r="162" spans="4:14" x14ac:dyDescent="0.2">
      <c r="D162" s="63">
        <f t="shared" si="2"/>
        <v>154</v>
      </c>
      <c r="E162" s="29">
        <v>2</v>
      </c>
      <c r="F162" s="29">
        <v>2</v>
      </c>
      <c r="G162" s="29">
        <v>2</v>
      </c>
      <c r="H162" s="29">
        <v>3</v>
      </c>
      <c r="I162" s="29">
        <v>3</v>
      </c>
      <c r="J162" s="29">
        <v>4</v>
      </c>
      <c r="K162" s="29">
        <v>3</v>
      </c>
      <c r="L162" s="29">
        <v>3</v>
      </c>
      <c r="M162" s="29">
        <v>4</v>
      </c>
      <c r="N162" s="4"/>
    </row>
    <row r="163" spans="4:14" x14ac:dyDescent="0.2">
      <c r="D163" s="63">
        <f t="shared" si="2"/>
        <v>155</v>
      </c>
      <c r="E163" s="29">
        <v>3</v>
      </c>
      <c r="F163" s="29">
        <v>3</v>
      </c>
      <c r="G163" s="29">
        <v>3</v>
      </c>
      <c r="H163" s="29">
        <v>4</v>
      </c>
      <c r="I163" s="29">
        <v>3</v>
      </c>
      <c r="J163" s="29">
        <v>4</v>
      </c>
      <c r="K163" s="29">
        <v>3</v>
      </c>
      <c r="L163" s="29">
        <v>3</v>
      </c>
      <c r="M163" s="29">
        <v>4</v>
      </c>
      <c r="N163" s="4"/>
    </row>
    <row r="164" spans="4:14" x14ac:dyDescent="0.2">
      <c r="D164" s="63">
        <f t="shared" si="2"/>
        <v>156</v>
      </c>
      <c r="E164" s="29">
        <v>3</v>
      </c>
      <c r="F164" s="29">
        <v>3</v>
      </c>
      <c r="G164" s="29">
        <v>3</v>
      </c>
      <c r="H164" s="29">
        <v>2</v>
      </c>
      <c r="I164" s="29">
        <v>3</v>
      </c>
      <c r="J164" s="29">
        <v>4</v>
      </c>
      <c r="K164" s="29">
        <v>3</v>
      </c>
      <c r="L164" s="29">
        <v>3</v>
      </c>
      <c r="M164" s="29">
        <v>4</v>
      </c>
      <c r="N164" s="4"/>
    </row>
    <row r="165" spans="4:14" x14ac:dyDescent="0.2">
      <c r="D165" s="63">
        <f t="shared" si="2"/>
        <v>157</v>
      </c>
      <c r="E165" s="29">
        <v>4</v>
      </c>
      <c r="F165" s="29">
        <v>4</v>
      </c>
      <c r="G165" s="29">
        <v>3</v>
      </c>
      <c r="H165" s="29">
        <v>3</v>
      </c>
      <c r="I165" s="29">
        <v>4</v>
      </c>
      <c r="J165" s="29">
        <v>4</v>
      </c>
      <c r="K165" s="29">
        <v>4</v>
      </c>
      <c r="L165" s="29">
        <v>4</v>
      </c>
      <c r="M165" s="29">
        <v>4</v>
      </c>
      <c r="N165" s="4"/>
    </row>
    <row r="166" spans="4:14" x14ac:dyDescent="0.2">
      <c r="D166" s="63">
        <f t="shared" si="2"/>
        <v>158</v>
      </c>
      <c r="E166" s="29">
        <v>3</v>
      </c>
      <c r="F166" s="29">
        <v>3</v>
      </c>
      <c r="G166" s="29">
        <v>4</v>
      </c>
      <c r="H166" s="29">
        <v>3</v>
      </c>
      <c r="I166" s="29">
        <v>3</v>
      </c>
      <c r="J166" s="29">
        <v>4</v>
      </c>
      <c r="K166" s="29">
        <v>4</v>
      </c>
      <c r="L166" s="29">
        <v>3</v>
      </c>
      <c r="M166" s="29">
        <v>3</v>
      </c>
      <c r="N166" s="4"/>
    </row>
    <row r="167" spans="4:14" x14ac:dyDescent="0.2">
      <c r="D167" s="63">
        <f t="shared" si="2"/>
        <v>159</v>
      </c>
      <c r="E167" s="29">
        <v>3</v>
      </c>
      <c r="F167" s="29">
        <v>3</v>
      </c>
      <c r="G167" s="29">
        <v>2</v>
      </c>
      <c r="H167" s="29">
        <v>3</v>
      </c>
      <c r="I167" s="29">
        <v>3</v>
      </c>
      <c r="J167" s="29">
        <v>4</v>
      </c>
      <c r="K167" s="29">
        <v>3</v>
      </c>
      <c r="L167" s="29">
        <v>3</v>
      </c>
      <c r="M167" s="29">
        <v>3</v>
      </c>
      <c r="N167" s="4"/>
    </row>
    <row r="168" spans="4:14" x14ac:dyDescent="0.2">
      <c r="D168" s="63">
        <f t="shared" si="2"/>
        <v>160</v>
      </c>
      <c r="E168" s="29">
        <v>3</v>
      </c>
      <c r="F168" s="29">
        <v>3</v>
      </c>
      <c r="G168" s="29">
        <v>3</v>
      </c>
      <c r="H168" s="29">
        <v>3</v>
      </c>
      <c r="I168" s="29">
        <v>3</v>
      </c>
      <c r="J168" s="29">
        <v>4</v>
      </c>
      <c r="K168" s="29">
        <v>3</v>
      </c>
      <c r="L168" s="29">
        <v>3</v>
      </c>
      <c r="M168" s="29">
        <v>3</v>
      </c>
      <c r="N168" s="4"/>
    </row>
    <row r="169" spans="4:14" x14ac:dyDescent="0.2">
      <c r="D169" s="63">
        <f t="shared" si="2"/>
        <v>161</v>
      </c>
      <c r="E169" s="29">
        <v>4</v>
      </c>
      <c r="F169" s="29">
        <v>4</v>
      </c>
      <c r="G169" s="29">
        <v>3</v>
      </c>
      <c r="H169" s="29">
        <v>4</v>
      </c>
      <c r="I169" s="29">
        <v>4</v>
      </c>
      <c r="J169" s="29">
        <v>4</v>
      </c>
      <c r="K169" s="29">
        <v>3</v>
      </c>
      <c r="L169" s="29">
        <v>3</v>
      </c>
      <c r="M169" s="29">
        <v>4</v>
      </c>
      <c r="N169" s="4"/>
    </row>
    <row r="170" spans="4:14" x14ac:dyDescent="0.2">
      <c r="D170" s="63">
        <f t="shared" si="2"/>
        <v>162</v>
      </c>
      <c r="E170" s="29">
        <v>4</v>
      </c>
      <c r="F170" s="29">
        <v>4</v>
      </c>
      <c r="G170" s="29">
        <v>3</v>
      </c>
      <c r="H170" s="29">
        <v>2</v>
      </c>
      <c r="I170" s="29">
        <v>4</v>
      </c>
      <c r="J170" s="29">
        <v>4</v>
      </c>
      <c r="K170" s="29">
        <v>4</v>
      </c>
      <c r="L170" s="29">
        <v>4</v>
      </c>
      <c r="M170" s="29">
        <v>4</v>
      </c>
      <c r="N170" s="4"/>
    </row>
    <row r="171" spans="4:14" x14ac:dyDescent="0.2">
      <c r="D171" s="63">
        <f t="shared" si="2"/>
        <v>163</v>
      </c>
      <c r="E171" s="29">
        <v>4</v>
      </c>
      <c r="F171" s="29">
        <v>4</v>
      </c>
      <c r="G171" s="29">
        <v>3</v>
      </c>
      <c r="H171" s="29">
        <v>3</v>
      </c>
      <c r="I171" s="29">
        <v>4</v>
      </c>
      <c r="J171" s="29">
        <v>4</v>
      </c>
      <c r="K171" s="29">
        <v>4</v>
      </c>
      <c r="L171" s="29">
        <v>4</v>
      </c>
      <c r="M171" s="29">
        <v>4</v>
      </c>
      <c r="N171" s="4"/>
    </row>
    <row r="172" spans="4:14" x14ac:dyDescent="0.2">
      <c r="D172" s="63">
        <f t="shared" si="2"/>
        <v>164</v>
      </c>
      <c r="E172" s="29">
        <v>3</v>
      </c>
      <c r="F172" s="29">
        <v>2</v>
      </c>
      <c r="G172" s="29">
        <v>4</v>
      </c>
      <c r="H172" s="29">
        <v>3</v>
      </c>
      <c r="I172" s="29">
        <v>4</v>
      </c>
      <c r="J172" s="29">
        <v>2</v>
      </c>
      <c r="K172" s="29">
        <v>3</v>
      </c>
      <c r="L172" s="29">
        <v>3</v>
      </c>
      <c r="M172" s="29">
        <v>4</v>
      </c>
      <c r="N172" s="4"/>
    </row>
    <row r="173" spans="4:14" x14ac:dyDescent="0.2">
      <c r="D173" s="63">
        <f t="shared" si="2"/>
        <v>165</v>
      </c>
      <c r="E173" s="29">
        <v>3</v>
      </c>
      <c r="F173" s="29">
        <v>2</v>
      </c>
      <c r="G173" s="29">
        <v>2</v>
      </c>
      <c r="H173" s="29">
        <v>3</v>
      </c>
      <c r="I173" s="29">
        <v>4</v>
      </c>
      <c r="J173" s="29">
        <v>3</v>
      </c>
      <c r="K173" s="29">
        <v>3</v>
      </c>
      <c r="L173" s="29">
        <v>3</v>
      </c>
      <c r="M173" s="29">
        <v>4</v>
      </c>
      <c r="N173" s="4"/>
    </row>
    <row r="174" spans="4:14" x14ac:dyDescent="0.2">
      <c r="D174" s="63">
        <f t="shared" si="2"/>
        <v>166</v>
      </c>
      <c r="E174" s="29">
        <v>3</v>
      </c>
      <c r="F174" s="29">
        <v>3</v>
      </c>
      <c r="G174" s="29">
        <v>3</v>
      </c>
      <c r="H174" s="29">
        <v>4</v>
      </c>
      <c r="I174" s="29">
        <v>4</v>
      </c>
      <c r="J174" s="29">
        <v>4</v>
      </c>
      <c r="K174" s="29">
        <v>4</v>
      </c>
      <c r="L174" s="29">
        <v>4</v>
      </c>
      <c r="M174" s="29">
        <v>4</v>
      </c>
      <c r="N174" s="4"/>
    </row>
    <row r="175" spans="4:14" x14ac:dyDescent="0.2">
      <c r="D175" s="63">
        <f t="shared" si="2"/>
        <v>167</v>
      </c>
      <c r="E175" s="29">
        <v>2</v>
      </c>
      <c r="F175" s="29">
        <v>4</v>
      </c>
      <c r="G175" s="29">
        <v>3</v>
      </c>
      <c r="H175" s="29">
        <v>4</v>
      </c>
      <c r="I175" s="29">
        <v>4</v>
      </c>
      <c r="J175" s="29">
        <v>4</v>
      </c>
      <c r="K175" s="29">
        <v>3</v>
      </c>
      <c r="L175" s="29">
        <v>4</v>
      </c>
      <c r="M175" s="29">
        <v>4</v>
      </c>
      <c r="N175" s="4"/>
    </row>
    <row r="176" spans="4:14" x14ac:dyDescent="0.2">
      <c r="D176" s="63">
        <f t="shared" si="2"/>
        <v>168</v>
      </c>
      <c r="E176" s="29">
        <v>4</v>
      </c>
      <c r="F176" s="29">
        <v>4</v>
      </c>
      <c r="G176" s="29">
        <v>3</v>
      </c>
      <c r="H176" s="29">
        <v>3</v>
      </c>
      <c r="I176" s="29">
        <v>4</v>
      </c>
      <c r="J176" s="29">
        <v>3</v>
      </c>
      <c r="K176" s="29">
        <v>4</v>
      </c>
      <c r="L176" s="29">
        <v>3</v>
      </c>
      <c r="M176" s="29">
        <v>4</v>
      </c>
      <c r="N176" s="4"/>
    </row>
    <row r="177" spans="4:14" x14ac:dyDescent="0.2">
      <c r="D177" s="63">
        <f t="shared" si="2"/>
        <v>169</v>
      </c>
      <c r="E177" s="29">
        <v>4</v>
      </c>
      <c r="F177" s="29">
        <v>4</v>
      </c>
      <c r="G177" s="29">
        <v>4</v>
      </c>
      <c r="H177" s="29">
        <v>3</v>
      </c>
      <c r="I177" s="29">
        <v>4</v>
      </c>
      <c r="J177" s="29">
        <v>4</v>
      </c>
      <c r="K177" s="29">
        <v>4</v>
      </c>
      <c r="L177" s="29">
        <v>3</v>
      </c>
      <c r="M177" s="29">
        <v>3</v>
      </c>
      <c r="N177" s="4"/>
    </row>
    <row r="178" spans="4:14" x14ac:dyDescent="0.2">
      <c r="D178" s="63">
        <f t="shared" si="2"/>
        <v>170</v>
      </c>
      <c r="E178" s="29">
        <v>4</v>
      </c>
      <c r="F178" s="29">
        <v>2</v>
      </c>
      <c r="G178" s="29">
        <v>2</v>
      </c>
      <c r="H178" s="29">
        <v>3</v>
      </c>
      <c r="I178" s="29">
        <v>4</v>
      </c>
      <c r="J178" s="29">
        <v>4</v>
      </c>
      <c r="K178" s="29">
        <v>3</v>
      </c>
      <c r="L178" s="29">
        <v>3</v>
      </c>
      <c r="M178" s="29">
        <v>3</v>
      </c>
      <c r="N178" s="4"/>
    </row>
    <row r="179" spans="4:14" x14ac:dyDescent="0.2">
      <c r="D179" s="63">
        <f t="shared" si="2"/>
        <v>171</v>
      </c>
      <c r="E179" s="29">
        <v>4</v>
      </c>
      <c r="F179" s="29">
        <v>3</v>
      </c>
      <c r="G179" s="29">
        <v>3</v>
      </c>
      <c r="H179" s="29">
        <v>3</v>
      </c>
      <c r="I179" s="29">
        <v>4</v>
      </c>
      <c r="J179" s="29">
        <v>3</v>
      </c>
      <c r="K179" s="29">
        <v>3</v>
      </c>
      <c r="L179" s="29">
        <v>3</v>
      </c>
      <c r="M179" s="29">
        <v>3</v>
      </c>
      <c r="N179" s="4"/>
    </row>
    <row r="180" spans="4:14" x14ac:dyDescent="0.2">
      <c r="D180" s="63">
        <f t="shared" si="2"/>
        <v>172</v>
      </c>
      <c r="E180" s="29">
        <v>4</v>
      </c>
      <c r="F180" s="29">
        <v>3</v>
      </c>
      <c r="G180" s="29">
        <v>3</v>
      </c>
      <c r="H180" s="29">
        <v>4</v>
      </c>
      <c r="I180" s="29">
        <v>4</v>
      </c>
      <c r="J180" s="29">
        <v>3</v>
      </c>
      <c r="K180" s="29">
        <v>3</v>
      </c>
      <c r="L180" s="29">
        <v>4</v>
      </c>
      <c r="M180" s="29">
        <v>3</v>
      </c>
      <c r="N180" s="4"/>
    </row>
    <row r="181" spans="4:14" x14ac:dyDescent="0.2">
      <c r="D181" s="63">
        <f t="shared" si="2"/>
        <v>173</v>
      </c>
      <c r="E181" s="29">
        <v>4</v>
      </c>
      <c r="F181" s="29">
        <v>4</v>
      </c>
      <c r="G181" s="29">
        <v>4</v>
      </c>
      <c r="H181" s="29">
        <v>3</v>
      </c>
      <c r="I181" s="29">
        <v>4</v>
      </c>
      <c r="J181" s="29">
        <v>3</v>
      </c>
      <c r="K181" s="29">
        <v>4</v>
      </c>
      <c r="L181" s="29">
        <v>4</v>
      </c>
      <c r="M181" s="29">
        <v>4</v>
      </c>
      <c r="N181" s="4"/>
    </row>
    <row r="182" spans="4:14" x14ac:dyDescent="0.2">
      <c r="D182" s="63">
        <f t="shared" si="2"/>
        <v>174</v>
      </c>
      <c r="E182" s="29">
        <v>3</v>
      </c>
      <c r="F182" s="29">
        <v>3</v>
      </c>
      <c r="G182" s="29">
        <v>2</v>
      </c>
      <c r="H182" s="29">
        <v>4</v>
      </c>
      <c r="I182" s="29">
        <v>3</v>
      </c>
      <c r="J182" s="29">
        <v>4</v>
      </c>
      <c r="K182" s="29">
        <v>3</v>
      </c>
      <c r="L182" s="29">
        <v>4</v>
      </c>
      <c r="M182" s="29">
        <v>3</v>
      </c>
      <c r="N182" s="4"/>
    </row>
    <row r="183" spans="4:14" x14ac:dyDescent="0.2">
      <c r="D183" s="63">
        <f t="shared" si="2"/>
        <v>175</v>
      </c>
      <c r="E183" s="29">
        <v>3</v>
      </c>
      <c r="F183" s="29">
        <v>3</v>
      </c>
      <c r="G183" s="29">
        <v>3</v>
      </c>
      <c r="H183" s="29">
        <v>4</v>
      </c>
      <c r="I183" s="29">
        <v>3</v>
      </c>
      <c r="J183" s="29">
        <v>4</v>
      </c>
      <c r="K183" s="29">
        <v>4</v>
      </c>
      <c r="L183" s="29">
        <v>4</v>
      </c>
      <c r="M183" s="29">
        <v>4</v>
      </c>
      <c r="N183" s="4"/>
    </row>
    <row r="184" spans="4:14" x14ac:dyDescent="0.2">
      <c r="D184" s="63">
        <f t="shared" si="2"/>
        <v>176</v>
      </c>
      <c r="E184" s="29">
        <v>3</v>
      </c>
      <c r="F184" s="29">
        <v>3</v>
      </c>
      <c r="G184" s="29">
        <v>3</v>
      </c>
      <c r="H184" s="29">
        <v>4</v>
      </c>
      <c r="I184" s="29">
        <v>4</v>
      </c>
      <c r="J184" s="29">
        <v>4</v>
      </c>
      <c r="K184" s="29">
        <v>3</v>
      </c>
      <c r="L184" s="29">
        <v>3</v>
      </c>
      <c r="M184" s="29">
        <v>3</v>
      </c>
      <c r="N184" s="4"/>
    </row>
    <row r="185" spans="4:14" x14ac:dyDescent="0.2">
      <c r="D185" s="63">
        <f t="shared" si="2"/>
        <v>177</v>
      </c>
      <c r="E185" s="29">
        <v>4</v>
      </c>
      <c r="F185" s="29">
        <v>4</v>
      </c>
      <c r="G185" s="29">
        <v>3</v>
      </c>
      <c r="H185" s="29">
        <v>3</v>
      </c>
      <c r="I185" s="29">
        <v>4</v>
      </c>
      <c r="J185" s="29">
        <v>3</v>
      </c>
      <c r="K185" s="29">
        <v>3</v>
      </c>
      <c r="L185" s="29">
        <v>4</v>
      </c>
      <c r="M185" s="29">
        <v>4</v>
      </c>
      <c r="N185" s="4"/>
    </row>
    <row r="186" spans="4:14" x14ac:dyDescent="0.2">
      <c r="D186" s="63">
        <f t="shared" si="2"/>
        <v>178</v>
      </c>
      <c r="E186" s="29">
        <v>4</v>
      </c>
      <c r="F186" s="29">
        <v>4</v>
      </c>
      <c r="G186" s="29">
        <v>4</v>
      </c>
      <c r="H186" s="29">
        <v>3</v>
      </c>
      <c r="I186" s="29">
        <v>4</v>
      </c>
      <c r="J186" s="29">
        <v>3</v>
      </c>
      <c r="K186" s="29">
        <v>4</v>
      </c>
      <c r="L186" s="29">
        <v>3</v>
      </c>
      <c r="M186" s="29">
        <v>3</v>
      </c>
      <c r="N186" s="4"/>
    </row>
    <row r="187" spans="4:14" x14ac:dyDescent="0.2">
      <c r="D187" s="63">
        <f t="shared" si="2"/>
        <v>179</v>
      </c>
      <c r="E187" s="29">
        <v>4</v>
      </c>
      <c r="F187" s="29">
        <v>4</v>
      </c>
      <c r="G187" s="29">
        <v>2</v>
      </c>
      <c r="H187" s="29">
        <v>4</v>
      </c>
      <c r="I187" s="29">
        <v>4</v>
      </c>
      <c r="J187" s="29">
        <v>4</v>
      </c>
      <c r="K187" s="29">
        <v>3</v>
      </c>
      <c r="L187" s="29">
        <v>3</v>
      </c>
      <c r="M187" s="29">
        <v>3</v>
      </c>
      <c r="N187" s="4"/>
    </row>
    <row r="188" spans="4:14" x14ac:dyDescent="0.2">
      <c r="D188" s="63">
        <f t="shared" si="2"/>
        <v>180</v>
      </c>
      <c r="E188" s="29">
        <v>2</v>
      </c>
      <c r="F188" s="29">
        <v>2</v>
      </c>
      <c r="G188" s="29">
        <v>3</v>
      </c>
      <c r="H188" s="29">
        <v>4</v>
      </c>
      <c r="I188" s="29">
        <v>4</v>
      </c>
      <c r="J188" s="29">
        <v>4</v>
      </c>
      <c r="K188" s="29">
        <v>3</v>
      </c>
      <c r="L188" s="29">
        <v>3</v>
      </c>
      <c r="M188" s="29">
        <v>4</v>
      </c>
      <c r="N188" s="4"/>
    </row>
    <row r="189" spans="4:14" x14ac:dyDescent="0.2">
      <c r="D189" s="63">
        <f t="shared" si="2"/>
        <v>181</v>
      </c>
      <c r="E189" s="29">
        <v>2</v>
      </c>
      <c r="F189" s="29">
        <v>2</v>
      </c>
      <c r="G189" s="29">
        <v>3</v>
      </c>
      <c r="H189" s="29">
        <v>3</v>
      </c>
      <c r="I189" s="29">
        <v>3</v>
      </c>
      <c r="J189" s="29">
        <v>3</v>
      </c>
      <c r="K189" s="29">
        <v>3</v>
      </c>
      <c r="L189" s="29">
        <v>3</v>
      </c>
      <c r="M189" s="29">
        <v>4</v>
      </c>
      <c r="N189" s="4"/>
    </row>
    <row r="190" spans="4:14" x14ac:dyDescent="0.2">
      <c r="D190" s="63">
        <f t="shared" si="2"/>
        <v>182</v>
      </c>
      <c r="E190" s="29">
        <v>3</v>
      </c>
      <c r="F190" s="29">
        <v>3</v>
      </c>
      <c r="G190" s="29">
        <v>3</v>
      </c>
      <c r="H190" s="29">
        <v>3</v>
      </c>
      <c r="I190" s="29">
        <v>4</v>
      </c>
      <c r="J190" s="29">
        <v>3</v>
      </c>
      <c r="K190" s="29">
        <v>3</v>
      </c>
      <c r="L190" s="29">
        <v>4</v>
      </c>
      <c r="M190" s="29">
        <v>4</v>
      </c>
      <c r="N190" s="4"/>
    </row>
    <row r="191" spans="4:14" x14ac:dyDescent="0.2">
      <c r="D191" s="63">
        <f t="shared" si="2"/>
        <v>183</v>
      </c>
      <c r="E191" s="29">
        <v>4</v>
      </c>
      <c r="F191" s="29">
        <v>3</v>
      </c>
      <c r="G191" s="29">
        <v>3</v>
      </c>
      <c r="H191" s="29">
        <v>4</v>
      </c>
      <c r="I191" s="29">
        <v>4</v>
      </c>
      <c r="J191" s="29">
        <v>3</v>
      </c>
      <c r="K191" s="29">
        <v>4</v>
      </c>
      <c r="L191" s="29">
        <v>3</v>
      </c>
      <c r="M191" s="29">
        <v>4</v>
      </c>
      <c r="N191" s="4"/>
    </row>
    <row r="192" spans="4:14" x14ac:dyDescent="0.2">
      <c r="D192" s="63">
        <f t="shared" si="2"/>
        <v>184</v>
      </c>
      <c r="E192" s="29">
        <v>4</v>
      </c>
      <c r="F192" s="29">
        <v>4</v>
      </c>
      <c r="G192" s="29">
        <v>4</v>
      </c>
      <c r="H192" s="29">
        <v>3</v>
      </c>
      <c r="I192" s="29">
        <v>4</v>
      </c>
      <c r="J192" s="29">
        <v>4</v>
      </c>
      <c r="K192" s="29">
        <v>4</v>
      </c>
      <c r="L192" s="29">
        <v>4</v>
      </c>
      <c r="M192" s="29">
        <v>4</v>
      </c>
      <c r="N192" s="4"/>
    </row>
    <row r="193" spans="4:14" x14ac:dyDescent="0.2">
      <c r="D193" s="63">
        <f t="shared" si="2"/>
        <v>185</v>
      </c>
      <c r="E193" s="29">
        <v>3</v>
      </c>
      <c r="F193" s="29">
        <v>3</v>
      </c>
      <c r="G193" s="30">
        <v>3</v>
      </c>
      <c r="H193" s="29">
        <v>4</v>
      </c>
      <c r="I193" s="29">
        <v>4</v>
      </c>
      <c r="J193" s="29">
        <v>4</v>
      </c>
      <c r="K193" s="29">
        <v>3</v>
      </c>
      <c r="L193" s="29">
        <v>3</v>
      </c>
      <c r="M193" s="29">
        <v>4</v>
      </c>
      <c r="N193" s="4"/>
    </row>
    <row r="194" spans="4:14" x14ac:dyDescent="0.2">
      <c r="D194" s="63">
        <f t="shared" si="2"/>
        <v>186</v>
      </c>
      <c r="E194" s="29">
        <v>4</v>
      </c>
      <c r="F194" s="29">
        <v>4</v>
      </c>
      <c r="G194" s="30">
        <v>2</v>
      </c>
      <c r="H194" s="29">
        <v>4</v>
      </c>
      <c r="I194" s="29">
        <v>4</v>
      </c>
      <c r="J194" s="29">
        <v>3</v>
      </c>
      <c r="K194" s="29">
        <v>4</v>
      </c>
      <c r="L194" s="29">
        <v>4</v>
      </c>
      <c r="M194" s="29">
        <v>4</v>
      </c>
      <c r="N194" s="4"/>
    </row>
    <row r="195" spans="4:14" x14ac:dyDescent="0.2">
      <c r="D195" s="63">
        <f t="shared" si="2"/>
        <v>187</v>
      </c>
      <c r="E195" s="29">
        <v>3</v>
      </c>
      <c r="F195" s="29">
        <v>3</v>
      </c>
      <c r="G195" s="30">
        <v>4</v>
      </c>
      <c r="H195" s="29">
        <v>4</v>
      </c>
      <c r="I195" s="29">
        <v>3</v>
      </c>
      <c r="J195" s="29">
        <v>3</v>
      </c>
      <c r="K195" s="29">
        <v>3</v>
      </c>
      <c r="L195" s="29">
        <v>4</v>
      </c>
      <c r="M195" s="29">
        <v>3</v>
      </c>
      <c r="N195" s="4"/>
    </row>
    <row r="196" spans="4:14" x14ac:dyDescent="0.2">
      <c r="D196" s="63">
        <f t="shared" si="2"/>
        <v>188</v>
      </c>
      <c r="E196" s="29">
        <v>3</v>
      </c>
      <c r="F196" s="29">
        <v>3</v>
      </c>
      <c r="G196" s="30">
        <v>3</v>
      </c>
      <c r="H196" s="29">
        <v>4</v>
      </c>
      <c r="I196" s="29">
        <v>3</v>
      </c>
      <c r="J196" s="29">
        <v>3</v>
      </c>
      <c r="K196" s="29">
        <v>3</v>
      </c>
      <c r="L196" s="29">
        <v>4</v>
      </c>
      <c r="M196" s="29">
        <v>3</v>
      </c>
      <c r="N196" s="4"/>
    </row>
    <row r="197" spans="4:14" x14ac:dyDescent="0.2">
      <c r="D197" s="63">
        <f t="shared" si="2"/>
        <v>189</v>
      </c>
      <c r="E197" s="29">
        <v>4</v>
      </c>
      <c r="F197" s="29">
        <v>4</v>
      </c>
      <c r="G197" s="30">
        <v>3</v>
      </c>
      <c r="H197" s="29">
        <v>3</v>
      </c>
      <c r="I197" s="29">
        <v>4</v>
      </c>
      <c r="J197" s="29">
        <v>3</v>
      </c>
      <c r="K197" s="29">
        <v>4</v>
      </c>
      <c r="L197" s="30">
        <v>4</v>
      </c>
      <c r="M197" s="29">
        <v>4</v>
      </c>
      <c r="N197" s="4"/>
    </row>
    <row r="198" spans="4:14" x14ac:dyDescent="0.2">
      <c r="D198" s="63">
        <f t="shared" si="2"/>
        <v>190</v>
      </c>
      <c r="E198" s="29">
        <v>3</v>
      </c>
      <c r="F198" s="29">
        <v>4</v>
      </c>
      <c r="G198" s="30">
        <v>4</v>
      </c>
      <c r="H198" s="29">
        <v>4</v>
      </c>
      <c r="I198" s="29">
        <v>4</v>
      </c>
      <c r="J198" s="29">
        <v>4</v>
      </c>
      <c r="K198" s="30">
        <v>4</v>
      </c>
      <c r="L198" s="30">
        <v>3</v>
      </c>
      <c r="M198" s="29">
        <v>3</v>
      </c>
      <c r="N198" s="4"/>
    </row>
    <row r="199" spans="4:14" x14ac:dyDescent="0.2">
      <c r="D199" s="63">
        <f t="shared" si="2"/>
        <v>191</v>
      </c>
      <c r="E199" s="29">
        <v>4</v>
      </c>
      <c r="F199" s="29">
        <v>3</v>
      </c>
      <c r="G199" s="29">
        <v>3</v>
      </c>
      <c r="H199" s="29">
        <v>3</v>
      </c>
      <c r="I199" s="29">
        <v>4</v>
      </c>
      <c r="J199" s="29">
        <v>3</v>
      </c>
      <c r="K199" s="29">
        <v>3</v>
      </c>
      <c r="L199" s="29">
        <v>3</v>
      </c>
      <c r="M199" s="29">
        <v>3</v>
      </c>
      <c r="N199" s="4"/>
    </row>
    <row r="200" spans="4:14" x14ac:dyDescent="0.2">
      <c r="D200" s="63">
        <f t="shared" si="2"/>
        <v>192</v>
      </c>
      <c r="E200" s="29">
        <v>3</v>
      </c>
      <c r="F200" s="29">
        <v>3</v>
      </c>
      <c r="G200" s="29">
        <v>3</v>
      </c>
      <c r="H200" s="29">
        <v>3</v>
      </c>
      <c r="I200" s="29">
        <v>4</v>
      </c>
      <c r="J200" s="29">
        <v>4</v>
      </c>
      <c r="K200" s="29">
        <v>4</v>
      </c>
      <c r="L200" s="29">
        <v>4</v>
      </c>
      <c r="M200" s="29">
        <v>3</v>
      </c>
      <c r="N200" s="4"/>
    </row>
    <row r="201" spans="4:14" x14ac:dyDescent="0.2">
      <c r="D201" s="63">
        <f t="shared" si="2"/>
        <v>193</v>
      </c>
      <c r="E201" s="29">
        <v>3</v>
      </c>
      <c r="F201" s="29">
        <v>3</v>
      </c>
      <c r="G201" s="29">
        <v>4</v>
      </c>
      <c r="H201" s="29">
        <v>3</v>
      </c>
      <c r="I201" s="29">
        <v>4</v>
      </c>
      <c r="J201" s="29">
        <v>4</v>
      </c>
      <c r="K201" s="29">
        <v>4</v>
      </c>
      <c r="L201" s="29">
        <v>4</v>
      </c>
      <c r="M201" s="29">
        <v>4</v>
      </c>
      <c r="N201" s="4"/>
    </row>
    <row r="202" spans="4:14" x14ac:dyDescent="0.2">
      <c r="D202" s="63">
        <f t="shared" si="2"/>
        <v>194</v>
      </c>
      <c r="E202" s="29">
        <v>3</v>
      </c>
      <c r="F202" s="29">
        <v>3</v>
      </c>
      <c r="G202" s="29">
        <v>4</v>
      </c>
      <c r="H202" s="29">
        <v>3</v>
      </c>
      <c r="I202" s="29">
        <v>4</v>
      </c>
      <c r="J202" s="29">
        <v>3</v>
      </c>
      <c r="K202" s="29">
        <v>3</v>
      </c>
      <c r="L202" s="29">
        <v>4</v>
      </c>
      <c r="M202" s="29">
        <v>3</v>
      </c>
      <c r="N202" s="4"/>
    </row>
    <row r="203" spans="4:14" x14ac:dyDescent="0.2">
      <c r="D203" s="63">
        <f t="shared" ref="D203:D236" si="3">1+D202</f>
        <v>195</v>
      </c>
      <c r="E203" s="29">
        <v>3</v>
      </c>
      <c r="F203" s="29">
        <v>4</v>
      </c>
      <c r="G203" s="29">
        <v>4</v>
      </c>
      <c r="H203" s="29">
        <v>3</v>
      </c>
      <c r="I203" s="29">
        <v>3</v>
      </c>
      <c r="J203" s="29">
        <v>3</v>
      </c>
      <c r="K203" s="29">
        <v>3</v>
      </c>
      <c r="L203" s="29">
        <v>4</v>
      </c>
      <c r="M203" s="29">
        <v>3</v>
      </c>
      <c r="N203" s="4"/>
    </row>
    <row r="204" spans="4:14" x14ac:dyDescent="0.2">
      <c r="D204" s="63">
        <f t="shared" si="3"/>
        <v>196</v>
      </c>
      <c r="E204" s="29">
        <v>3</v>
      </c>
      <c r="F204" s="29">
        <v>3</v>
      </c>
      <c r="G204" s="29">
        <v>3</v>
      </c>
      <c r="H204" s="29">
        <v>3</v>
      </c>
      <c r="I204" s="29">
        <v>4</v>
      </c>
      <c r="J204" s="29">
        <v>3</v>
      </c>
      <c r="K204" s="29">
        <v>4</v>
      </c>
      <c r="L204" s="29">
        <v>4</v>
      </c>
      <c r="M204" s="29">
        <v>4</v>
      </c>
      <c r="N204" s="4"/>
    </row>
    <row r="205" spans="4:14" x14ac:dyDescent="0.2">
      <c r="D205" s="63">
        <f t="shared" si="3"/>
        <v>197</v>
      </c>
      <c r="E205" s="29">
        <v>4</v>
      </c>
      <c r="F205" s="29">
        <v>3</v>
      </c>
      <c r="G205" s="29">
        <v>4</v>
      </c>
      <c r="H205" s="29">
        <v>3</v>
      </c>
      <c r="I205" s="29">
        <v>3</v>
      </c>
      <c r="J205" s="29">
        <v>3</v>
      </c>
      <c r="K205" s="29">
        <v>4</v>
      </c>
      <c r="L205" s="29">
        <v>4</v>
      </c>
      <c r="M205" s="29">
        <v>4</v>
      </c>
      <c r="N205" s="4"/>
    </row>
    <row r="206" spans="4:14" x14ac:dyDescent="0.2">
      <c r="D206" s="63">
        <f t="shared" si="3"/>
        <v>198</v>
      </c>
      <c r="E206" s="29">
        <v>4</v>
      </c>
      <c r="F206" s="29">
        <v>3</v>
      </c>
      <c r="G206" s="29">
        <v>4</v>
      </c>
      <c r="H206" s="29">
        <v>4</v>
      </c>
      <c r="I206" s="29">
        <v>3</v>
      </c>
      <c r="J206" s="29">
        <v>3</v>
      </c>
      <c r="K206" s="29">
        <v>3</v>
      </c>
      <c r="L206" s="29">
        <v>4</v>
      </c>
      <c r="M206" s="29">
        <v>3</v>
      </c>
      <c r="N206" s="4"/>
    </row>
    <row r="207" spans="4:14" x14ac:dyDescent="0.2">
      <c r="D207" s="63">
        <f t="shared" si="3"/>
        <v>199</v>
      </c>
      <c r="E207" s="29">
        <v>4</v>
      </c>
      <c r="F207" s="29">
        <v>4</v>
      </c>
      <c r="G207" s="29">
        <v>4</v>
      </c>
      <c r="H207" s="29">
        <v>3</v>
      </c>
      <c r="I207" s="29">
        <v>4</v>
      </c>
      <c r="J207" s="29">
        <v>4</v>
      </c>
      <c r="K207" s="29">
        <v>4</v>
      </c>
      <c r="L207" s="29">
        <v>4</v>
      </c>
      <c r="M207" s="29">
        <v>4</v>
      </c>
      <c r="N207" s="4"/>
    </row>
    <row r="208" spans="4:14" x14ac:dyDescent="0.2">
      <c r="D208" s="63">
        <f t="shared" si="3"/>
        <v>200</v>
      </c>
      <c r="E208" s="29">
        <v>4</v>
      </c>
      <c r="F208" s="29">
        <v>4</v>
      </c>
      <c r="G208" s="29">
        <v>4</v>
      </c>
      <c r="H208" s="29">
        <v>3</v>
      </c>
      <c r="I208" s="29">
        <v>4</v>
      </c>
      <c r="J208" s="29">
        <v>4</v>
      </c>
      <c r="K208" s="29">
        <v>4</v>
      </c>
      <c r="L208" s="29">
        <v>4</v>
      </c>
      <c r="M208" s="29">
        <v>4</v>
      </c>
      <c r="N208" s="4"/>
    </row>
    <row r="209" spans="4:14" x14ac:dyDescent="0.2">
      <c r="D209" s="63">
        <f t="shared" si="3"/>
        <v>201</v>
      </c>
      <c r="E209" s="29">
        <v>4</v>
      </c>
      <c r="F209" s="29">
        <v>4</v>
      </c>
      <c r="G209" s="29">
        <v>4</v>
      </c>
      <c r="H209" s="29">
        <v>3</v>
      </c>
      <c r="I209" s="29">
        <v>4</v>
      </c>
      <c r="J209" s="29">
        <v>3</v>
      </c>
      <c r="K209" s="29">
        <v>4</v>
      </c>
      <c r="L209" s="29">
        <v>4</v>
      </c>
      <c r="M209" s="29">
        <v>4</v>
      </c>
      <c r="N209" s="4"/>
    </row>
    <row r="210" spans="4:14" x14ac:dyDescent="0.2">
      <c r="D210" s="63">
        <f t="shared" si="3"/>
        <v>202</v>
      </c>
      <c r="E210" s="29">
        <v>4</v>
      </c>
      <c r="F210" s="29">
        <v>4</v>
      </c>
      <c r="G210" s="29">
        <v>4</v>
      </c>
      <c r="H210" s="29">
        <v>4</v>
      </c>
      <c r="I210" s="29">
        <v>4</v>
      </c>
      <c r="J210" s="29">
        <v>4</v>
      </c>
      <c r="K210" s="29">
        <v>4</v>
      </c>
      <c r="L210" s="29">
        <v>3</v>
      </c>
      <c r="M210" s="29">
        <v>4</v>
      </c>
      <c r="N210" s="4"/>
    </row>
    <row r="211" spans="4:14" x14ac:dyDescent="0.2">
      <c r="D211" s="63">
        <f t="shared" si="3"/>
        <v>203</v>
      </c>
      <c r="E211" s="29">
        <v>4</v>
      </c>
      <c r="F211" s="29">
        <v>4</v>
      </c>
      <c r="G211" s="29">
        <v>4</v>
      </c>
      <c r="H211" s="29">
        <v>4</v>
      </c>
      <c r="I211" s="29">
        <v>4</v>
      </c>
      <c r="J211" s="29">
        <v>4</v>
      </c>
      <c r="K211" s="29">
        <v>4</v>
      </c>
      <c r="L211" s="29">
        <v>3</v>
      </c>
      <c r="M211" s="29">
        <v>4</v>
      </c>
      <c r="N211" s="4"/>
    </row>
    <row r="212" spans="4:14" x14ac:dyDescent="0.2">
      <c r="D212" s="63">
        <f t="shared" si="3"/>
        <v>204</v>
      </c>
      <c r="E212" s="29">
        <v>4</v>
      </c>
      <c r="F212" s="29">
        <v>3</v>
      </c>
      <c r="G212" s="29">
        <v>4</v>
      </c>
      <c r="H212" s="29">
        <v>4</v>
      </c>
      <c r="I212" s="29">
        <v>4</v>
      </c>
      <c r="J212" s="29">
        <v>4</v>
      </c>
      <c r="K212" s="29">
        <v>4</v>
      </c>
      <c r="L212" s="29">
        <v>3</v>
      </c>
      <c r="M212" s="29">
        <v>4</v>
      </c>
      <c r="N212" s="4"/>
    </row>
    <row r="213" spans="4:14" x14ac:dyDescent="0.2">
      <c r="D213" s="63">
        <f t="shared" si="3"/>
        <v>205</v>
      </c>
      <c r="E213" s="29">
        <v>4</v>
      </c>
      <c r="F213" s="29">
        <v>3</v>
      </c>
      <c r="G213" s="29">
        <v>3</v>
      </c>
      <c r="H213" s="29">
        <v>4</v>
      </c>
      <c r="I213" s="29">
        <v>3</v>
      </c>
      <c r="J213" s="29">
        <v>4</v>
      </c>
      <c r="K213" s="29">
        <v>4</v>
      </c>
      <c r="L213" s="29">
        <v>3</v>
      </c>
      <c r="M213" s="29">
        <v>4</v>
      </c>
      <c r="N213" s="4"/>
    </row>
    <row r="214" spans="4:14" x14ac:dyDescent="0.2">
      <c r="D214" s="63">
        <f t="shared" si="3"/>
        <v>206</v>
      </c>
      <c r="E214" s="29">
        <v>4</v>
      </c>
      <c r="F214" s="29">
        <v>3</v>
      </c>
      <c r="G214" s="29">
        <v>3</v>
      </c>
      <c r="H214" s="29">
        <v>4</v>
      </c>
      <c r="I214" s="29">
        <v>3</v>
      </c>
      <c r="J214" s="29">
        <v>4</v>
      </c>
      <c r="K214" s="29">
        <v>4</v>
      </c>
      <c r="L214" s="29">
        <v>3</v>
      </c>
      <c r="M214" s="29">
        <v>4</v>
      </c>
      <c r="N214" s="4"/>
    </row>
    <row r="215" spans="4:14" x14ac:dyDescent="0.2">
      <c r="D215" s="63">
        <f t="shared" si="3"/>
        <v>207</v>
      </c>
      <c r="E215" s="29">
        <v>4</v>
      </c>
      <c r="F215" s="29">
        <v>3</v>
      </c>
      <c r="G215" s="29">
        <v>3</v>
      </c>
      <c r="H215" s="29">
        <v>4</v>
      </c>
      <c r="I215" s="29">
        <v>3</v>
      </c>
      <c r="J215" s="29">
        <v>4</v>
      </c>
      <c r="K215" s="29">
        <v>4</v>
      </c>
      <c r="L215" s="29">
        <v>3</v>
      </c>
      <c r="M215" s="29">
        <v>4</v>
      </c>
      <c r="N215" s="4"/>
    </row>
    <row r="216" spans="4:14" x14ac:dyDescent="0.2">
      <c r="D216" s="63">
        <f t="shared" si="3"/>
        <v>208</v>
      </c>
      <c r="E216" s="29">
        <v>4</v>
      </c>
      <c r="F216" s="29">
        <v>4</v>
      </c>
      <c r="G216" s="29">
        <v>4</v>
      </c>
      <c r="H216" s="29">
        <v>4</v>
      </c>
      <c r="I216" s="29">
        <v>4</v>
      </c>
      <c r="J216" s="29">
        <v>3</v>
      </c>
      <c r="K216" s="29">
        <v>4</v>
      </c>
      <c r="L216" s="29">
        <v>3</v>
      </c>
      <c r="M216" s="29">
        <v>4</v>
      </c>
      <c r="N216" s="4"/>
    </row>
    <row r="217" spans="4:14" x14ac:dyDescent="0.2">
      <c r="D217" s="63">
        <f t="shared" si="3"/>
        <v>209</v>
      </c>
      <c r="E217" s="29">
        <v>4</v>
      </c>
      <c r="F217" s="29">
        <v>3</v>
      </c>
      <c r="G217" s="29">
        <v>4</v>
      </c>
      <c r="H217" s="29">
        <v>4</v>
      </c>
      <c r="I217" s="29">
        <v>4</v>
      </c>
      <c r="J217" s="29">
        <v>4</v>
      </c>
      <c r="K217" s="29">
        <v>4</v>
      </c>
      <c r="L217" s="29">
        <v>3</v>
      </c>
      <c r="M217" s="29">
        <v>3</v>
      </c>
      <c r="N217" s="4"/>
    </row>
    <row r="218" spans="4:14" x14ac:dyDescent="0.2">
      <c r="D218" s="63">
        <f t="shared" si="3"/>
        <v>210</v>
      </c>
      <c r="E218" s="29">
        <v>4</v>
      </c>
      <c r="F218" s="29">
        <v>3</v>
      </c>
      <c r="G218" s="29">
        <v>4</v>
      </c>
      <c r="H218" s="29">
        <v>3</v>
      </c>
      <c r="I218" s="29">
        <v>4</v>
      </c>
      <c r="J218" s="29">
        <v>4</v>
      </c>
      <c r="K218" s="29">
        <v>4</v>
      </c>
      <c r="L218" s="29">
        <v>4</v>
      </c>
      <c r="M218" s="29">
        <v>3</v>
      </c>
      <c r="N218" s="4"/>
    </row>
    <row r="219" spans="4:14" x14ac:dyDescent="0.2">
      <c r="D219" s="63">
        <f t="shared" si="3"/>
        <v>211</v>
      </c>
      <c r="E219" s="29">
        <v>4</v>
      </c>
      <c r="F219" s="29">
        <v>4</v>
      </c>
      <c r="G219" s="29">
        <v>4</v>
      </c>
      <c r="H219" s="29">
        <v>4</v>
      </c>
      <c r="I219" s="29">
        <v>4</v>
      </c>
      <c r="J219" s="29">
        <v>4</v>
      </c>
      <c r="K219" s="29">
        <v>4</v>
      </c>
      <c r="L219" s="29">
        <v>4</v>
      </c>
      <c r="M219" s="29">
        <v>4</v>
      </c>
      <c r="N219" s="4"/>
    </row>
    <row r="220" spans="4:14" x14ac:dyDescent="0.2">
      <c r="D220" s="63">
        <f t="shared" si="3"/>
        <v>212</v>
      </c>
      <c r="E220" s="29">
        <v>4</v>
      </c>
      <c r="F220" s="29">
        <v>4</v>
      </c>
      <c r="G220" s="29">
        <v>4</v>
      </c>
      <c r="H220" s="29">
        <v>4</v>
      </c>
      <c r="I220" s="29">
        <v>4</v>
      </c>
      <c r="J220" s="29">
        <v>4</v>
      </c>
      <c r="K220" s="29">
        <v>4</v>
      </c>
      <c r="L220" s="29">
        <v>4</v>
      </c>
      <c r="M220" s="29">
        <v>3</v>
      </c>
      <c r="N220" s="4"/>
    </row>
    <row r="221" spans="4:14" x14ac:dyDescent="0.2">
      <c r="D221" s="63">
        <f t="shared" si="3"/>
        <v>213</v>
      </c>
      <c r="E221" s="29">
        <v>4</v>
      </c>
      <c r="F221" s="29">
        <v>4</v>
      </c>
      <c r="G221" s="29">
        <v>4</v>
      </c>
      <c r="H221" s="29">
        <v>4</v>
      </c>
      <c r="I221" s="29">
        <v>3</v>
      </c>
      <c r="J221" s="29">
        <v>4</v>
      </c>
      <c r="K221" s="29">
        <v>4</v>
      </c>
      <c r="L221" s="29">
        <v>4</v>
      </c>
      <c r="M221" s="29">
        <v>3</v>
      </c>
      <c r="N221" s="4"/>
    </row>
    <row r="222" spans="4:14" x14ac:dyDescent="0.2">
      <c r="D222" s="63">
        <f t="shared" si="3"/>
        <v>214</v>
      </c>
      <c r="E222" s="29">
        <v>4</v>
      </c>
      <c r="F222" s="29">
        <v>3</v>
      </c>
      <c r="G222" s="29">
        <v>4</v>
      </c>
      <c r="H222" s="29">
        <v>4</v>
      </c>
      <c r="I222" s="29">
        <v>3</v>
      </c>
      <c r="J222" s="29">
        <v>4</v>
      </c>
      <c r="K222" s="29">
        <v>4</v>
      </c>
      <c r="L222" s="29">
        <v>4</v>
      </c>
      <c r="M222" s="29">
        <v>3</v>
      </c>
      <c r="N222" s="4"/>
    </row>
    <row r="223" spans="4:14" x14ac:dyDescent="0.2">
      <c r="D223" s="63">
        <f t="shared" si="3"/>
        <v>215</v>
      </c>
      <c r="E223" s="29">
        <v>3</v>
      </c>
      <c r="F223" s="29">
        <v>4</v>
      </c>
      <c r="G223" s="29">
        <v>3</v>
      </c>
      <c r="H223" s="29">
        <v>4</v>
      </c>
      <c r="I223" s="29">
        <v>4</v>
      </c>
      <c r="J223" s="29">
        <v>4</v>
      </c>
      <c r="K223" s="29">
        <v>4</v>
      </c>
      <c r="L223" s="29">
        <v>4</v>
      </c>
      <c r="M223" s="29">
        <v>4</v>
      </c>
      <c r="N223" s="4"/>
    </row>
    <row r="224" spans="4:14" x14ac:dyDescent="0.2">
      <c r="D224" s="63">
        <f t="shared" si="3"/>
        <v>216</v>
      </c>
      <c r="E224" s="29">
        <v>3</v>
      </c>
      <c r="F224" s="29">
        <v>3</v>
      </c>
      <c r="G224" s="29">
        <v>3</v>
      </c>
      <c r="H224" s="29">
        <v>4</v>
      </c>
      <c r="I224" s="29">
        <v>4</v>
      </c>
      <c r="J224" s="29">
        <v>4</v>
      </c>
      <c r="K224" s="29">
        <v>4</v>
      </c>
      <c r="L224" s="29">
        <v>4</v>
      </c>
      <c r="M224" s="29">
        <v>4</v>
      </c>
      <c r="N224" s="4"/>
    </row>
    <row r="225" spans="4:14" x14ac:dyDescent="0.2">
      <c r="D225" s="63">
        <f t="shared" si="3"/>
        <v>217</v>
      </c>
      <c r="E225" s="29">
        <v>3</v>
      </c>
      <c r="F225" s="29">
        <v>3</v>
      </c>
      <c r="G225" s="29">
        <v>4</v>
      </c>
      <c r="H225" s="29">
        <v>4</v>
      </c>
      <c r="I225" s="29">
        <v>4</v>
      </c>
      <c r="J225" s="29">
        <v>3</v>
      </c>
      <c r="K225" s="29">
        <v>4</v>
      </c>
      <c r="L225" s="29">
        <v>4</v>
      </c>
      <c r="M225" s="29">
        <v>4</v>
      </c>
      <c r="N225" s="4"/>
    </row>
    <row r="226" spans="4:14" x14ac:dyDescent="0.2">
      <c r="D226" s="63">
        <f t="shared" si="3"/>
        <v>218</v>
      </c>
      <c r="E226" s="29">
        <v>4</v>
      </c>
      <c r="F226" s="29">
        <v>4</v>
      </c>
      <c r="G226" s="29">
        <v>4</v>
      </c>
      <c r="H226" s="29">
        <v>4</v>
      </c>
      <c r="I226" s="29">
        <v>4</v>
      </c>
      <c r="J226" s="29">
        <v>4</v>
      </c>
      <c r="K226" s="29">
        <v>4</v>
      </c>
      <c r="L226" s="29">
        <v>4</v>
      </c>
      <c r="M226" s="29">
        <v>4</v>
      </c>
      <c r="N226" s="4"/>
    </row>
    <row r="227" spans="4:14" x14ac:dyDescent="0.2">
      <c r="D227" s="63">
        <f t="shared" si="3"/>
        <v>219</v>
      </c>
      <c r="E227" s="29">
        <v>3</v>
      </c>
      <c r="F227" s="29">
        <v>4</v>
      </c>
      <c r="G227" s="29">
        <v>4</v>
      </c>
      <c r="H227" s="29">
        <v>4</v>
      </c>
      <c r="I227" s="29">
        <v>3</v>
      </c>
      <c r="J227" s="29">
        <v>4</v>
      </c>
      <c r="K227" s="29">
        <v>4</v>
      </c>
      <c r="L227" s="29">
        <v>4</v>
      </c>
      <c r="M227" s="29">
        <v>3</v>
      </c>
      <c r="N227" s="4"/>
    </row>
    <row r="228" spans="4:14" x14ac:dyDescent="0.2">
      <c r="D228" s="63">
        <f t="shared" si="3"/>
        <v>220</v>
      </c>
      <c r="E228" s="29">
        <v>4</v>
      </c>
      <c r="F228" s="29">
        <v>3</v>
      </c>
      <c r="G228" s="29">
        <v>3</v>
      </c>
      <c r="H228" s="29">
        <v>3</v>
      </c>
      <c r="I228" s="29">
        <v>4</v>
      </c>
      <c r="J228" s="29">
        <v>3</v>
      </c>
      <c r="K228" s="29">
        <v>4</v>
      </c>
      <c r="L228" s="29">
        <v>3</v>
      </c>
      <c r="M228" s="29">
        <v>4</v>
      </c>
      <c r="N228" s="4"/>
    </row>
    <row r="229" spans="4:14" x14ac:dyDescent="0.2">
      <c r="D229" s="63">
        <f t="shared" si="3"/>
        <v>221</v>
      </c>
      <c r="E229" s="29">
        <v>3</v>
      </c>
      <c r="F229" s="29">
        <v>4</v>
      </c>
      <c r="G229" s="29">
        <v>4</v>
      </c>
      <c r="H229" s="29">
        <v>4</v>
      </c>
      <c r="I229" s="29">
        <v>3</v>
      </c>
      <c r="J229" s="29">
        <v>4</v>
      </c>
      <c r="K229" s="29">
        <v>4</v>
      </c>
      <c r="L229" s="29">
        <v>4</v>
      </c>
      <c r="M229" s="29">
        <v>3</v>
      </c>
      <c r="N229" s="4"/>
    </row>
    <row r="230" spans="4:14" x14ac:dyDescent="0.2">
      <c r="D230" s="63">
        <f t="shared" si="3"/>
        <v>222</v>
      </c>
      <c r="E230" s="29">
        <v>4</v>
      </c>
      <c r="F230" s="29">
        <v>4</v>
      </c>
      <c r="G230" s="29">
        <v>3</v>
      </c>
      <c r="H230" s="29">
        <v>4</v>
      </c>
      <c r="I230" s="29">
        <v>4</v>
      </c>
      <c r="J230" s="29">
        <v>4</v>
      </c>
      <c r="K230" s="29">
        <v>4</v>
      </c>
      <c r="L230" s="29">
        <v>4</v>
      </c>
      <c r="M230" s="29">
        <v>4</v>
      </c>
      <c r="N230" s="4"/>
    </row>
    <row r="231" spans="4:14" x14ac:dyDescent="0.2">
      <c r="D231" s="63">
        <f t="shared" si="3"/>
        <v>223</v>
      </c>
      <c r="E231" s="29">
        <v>3</v>
      </c>
      <c r="F231" s="29">
        <v>4</v>
      </c>
      <c r="G231" s="29">
        <v>4</v>
      </c>
      <c r="H231" s="29">
        <v>4</v>
      </c>
      <c r="I231" s="29">
        <v>3</v>
      </c>
      <c r="J231" s="29">
        <v>4</v>
      </c>
      <c r="K231" s="29">
        <v>3</v>
      </c>
      <c r="L231" s="29">
        <v>4</v>
      </c>
      <c r="M231" s="29">
        <v>3</v>
      </c>
      <c r="N231" s="4"/>
    </row>
    <row r="232" spans="4:14" x14ac:dyDescent="0.2">
      <c r="D232" s="63">
        <f t="shared" si="3"/>
        <v>224</v>
      </c>
      <c r="E232" s="29">
        <v>4</v>
      </c>
      <c r="F232" s="29">
        <v>4</v>
      </c>
      <c r="G232" s="29">
        <v>3</v>
      </c>
      <c r="H232" s="29">
        <v>4</v>
      </c>
      <c r="I232" s="29">
        <v>4</v>
      </c>
      <c r="J232" s="29">
        <v>4</v>
      </c>
      <c r="K232" s="29">
        <v>4</v>
      </c>
      <c r="L232" s="29">
        <v>4</v>
      </c>
      <c r="M232" s="29">
        <v>4</v>
      </c>
      <c r="N232" s="4"/>
    </row>
    <row r="233" spans="4:14" x14ac:dyDescent="0.2">
      <c r="D233" s="63">
        <f t="shared" si="3"/>
        <v>225</v>
      </c>
      <c r="E233" s="29">
        <v>3</v>
      </c>
      <c r="F233" s="29">
        <v>4</v>
      </c>
      <c r="G233" s="29">
        <v>4</v>
      </c>
      <c r="H233" s="29">
        <v>4</v>
      </c>
      <c r="I233" s="29">
        <v>3</v>
      </c>
      <c r="J233" s="29">
        <v>4</v>
      </c>
      <c r="K233" s="29">
        <v>3</v>
      </c>
      <c r="L233" s="29">
        <v>4</v>
      </c>
      <c r="M233" s="29">
        <v>3</v>
      </c>
      <c r="N233" s="4"/>
    </row>
    <row r="234" spans="4:14" x14ac:dyDescent="0.2">
      <c r="D234" s="63">
        <f t="shared" si="3"/>
        <v>226</v>
      </c>
      <c r="E234" s="29">
        <v>4</v>
      </c>
      <c r="F234" s="29">
        <v>4</v>
      </c>
      <c r="G234" s="29"/>
      <c r="H234" s="29">
        <v>4</v>
      </c>
      <c r="I234" s="29">
        <v>4</v>
      </c>
      <c r="J234" s="29">
        <v>4</v>
      </c>
      <c r="K234" s="29">
        <v>4</v>
      </c>
      <c r="L234" s="29">
        <v>4</v>
      </c>
      <c r="M234" s="29">
        <v>4</v>
      </c>
      <c r="N234" s="4"/>
    </row>
    <row r="235" spans="4:14" x14ac:dyDescent="0.2">
      <c r="D235" s="63"/>
      <c r="E235" s="29"/>
      <c r="F235" s="29"/>
      <c r="G235" s="29"/>
      <c r="H235" s="29"/>
      <c r="I235" s="29"/>
      <c r="J235" s="29"/>
      <c r="K235" s="29"/>
      <c r="L235" s="29"/>
      <c r="M235" s="29"/>
      <c r="N235" s="4"/>
    </row>
    <row r="236" spans="4:14" x14ac:dyDescent="0.2">
      <c r="D236" s="63"/>
      <c r="E236" s="29"/>
      <c r="F236" s="29"/>
      <c r="G236" s="30"/>
      <c r="H236" s="29"/>
      <c r="I236" s="29"/>
      <c r="J236" s="29"/>
      <c r="K236" s="29"/>
      <c r="L236" s="29"/>
      <c r="M236" s="29"/>
      <c r="N236" s="4"/>
    </row>
    <row r="237" spans="4:14" x14ac:dyDescent="0.2">
      <c r="D237" s="45" t="s">
        <v>44</v>
      </c>
      <c r="E237" s="87">
        <f t="shared" ref="E237:M237" si="4">SUM(E9:E236)</f>
        <v>808</v>
      </c>
      <c r="F237" s="87">
        <f t="shared" si="4"/>
        <v>717</v>
      </c>
      <c r="G237" s="87">
        <f t="shared" si="4"/>
        <v>728</v>
      </c>
      <c r="H237" s="87">
        <f t="shared" si="4"/>
        <v>750</v>
      </c>
      <c r="I237" s="87">
        <f t="shared" si="4"/>
        <v>788</v>
      </c>
      <c r="J237" s="87">
        <f t="shared" si="4"/>
        <v>791</v>
      </c>
      <c r="K237" s="87">
        <f t="shared" si="4"/>
        <v>780</v>
      </c>
      <c r="L237" s="87">
        <f t="shared" si="4"/>
        <v>763</v>
      </c>
      <c r="M237" s="87">
        <f t="shared" si="4"/>
        <v>785</v>
      </c>
      <c r="N237" s="4"/>
    </row>
    <row r="238" spans="4:14" x14ac:dyDescent="0.2">
      <c r="D238" s="3" t="s">
        <v>43</v>
      </c>
      <c r="E238" s="72"/>
      <c r="F238" s="72"/>
      <c r="G238" s="72"/>
      <c r="H238" s="72"/>
      <c r="I238" s="72"/>
      <c r="J238" s="72"/>
      <c r="K238" s="72"/>
      <c r="L238" s="72"/>
      <c r="M238" s="72"/>
      <c r="N238" s="4"/>
    </row>
    <row r="239" spans="4:14" x14ac:dyDescent="0.2">
      <c r="D239" s="5" t="s">
        <v>39</v>
      </c>
      <c r="E239" s="71">
        <f t="shared" ref="E239:M239" si="5">(E237/217)</f>
        <v>3.7235023041474653</v>
      </c>
      <c r="F239" s="71">
        <f t="shared" si="5"/>
        <v>3.3041474654377878</v>
      </c>
      <c r="G239" s="71">
        <f t="shared" si="5"/>
        <v>3.3548387096774195</v>
      </c>
      <c r="H239" s="71">
        <f t="shared" si="5"/>
        <v>3.4562211981566819</v>
      </c>
      <c r="I239" s="71">
        <f t="shared" si="5"/>
        <v>3.6313364055299537</v>
      </c>
      <c r="J239" s="71">
        <f t="shared" si="5"/>
        <v>3.6451612903225805</v>
      </c>
      <c r="K239" s="71">
        <f t="shared" si="5"/>
        <v>3.5944700460829493</v>
      </c>
      <c r="L239" s="71">
        <f t="shared" si="5"/>
        <v>3.5161290322580645</v>
      </c>
      <c r="M239" s="71">
        <f t="shared" si="5"/>
        <v>3.6175115207373274</v>
      </c>
      <c r="N239" s="46"/>
    </row>
    <row r="240" spans="4:14" x14ac:dyDescent="0.2">
      <c r="D240" s="4" t="s">
        <v>40</v>
      </c>
      <c r="E240" s="88"/>
      <c r="F240" s="88"/>
      <c r="G240" s="88"/>
      <c r="H240" s="88"/>
      <c r="I240" s="88"/>
      <c r="J240" s="88"/>
      <c r="K240" s="88"/>
      <c r="L240" s="88"/>
      <c r="M240" s="88"/>
      <c r="N240" s="47"/>
    </row>
    <row r="241" spans="1:16" x14ac:dyDescent="0.2">
      <c r="D241" s="9" t="s">
        <v>21</v>
      </c>
      <c r="E241" s="75">
        <f>E239*0.111</f>
        <v>0.41330875576036863</v>
      </c>
      <c r="F241" s="75">
        <f>F239*0.111</f>
        <v>0.36676036866359446</v>
      </c>
      <c r="G241" s="71">
        <f t="shared" ref="G241:M241" si="6">G239*0.111</f>
        <v>0.37238709677419357</v>
      </c>
      <c r="H241" s="71">
        <f t="shared" si="6"/>
        <v>0.38364055299539168</v>
      </c>
      <c r="I241" s="71">
        <f t="shared" si="6"/>
        <v>0.40307834101382489</v>
      </c>
      <c r="J241" s="71">
        <f t="shared" si="6"/>
        <v>0.40461290322580645</v>
      </c>
      <c r="K241" s="71">
        <f t="shared" si="6"/>
        <v>0.3989861751152074</v>
      </c>
      <c r="L241" s="71">
        <f t="shared" si="6"/>
        <v>0.39029032258064517</v>
      </c>
      <c r="M241" s="71">
        <f t="shared" si="6"/>
        <v>0.40154377880184333</v>
      </c>
      <c r="N241" s="10" t="s">
        <v>16</v>
      </c>
    </row>
    <row r="242" spans="1:16" x14ac:dyDescent="0.2">
      <c r="D242" s="11" t="s">
        <v>41</v>
      </c>
      <c r="E242" s="76"/>
      <c r="F242" s="76"/>
      <c r="G242" s="79"/>
      <c r="H242" s="79"/>
      <c r="I242" s="79"/>
      <c r="J242" s="79"/>
      <c r="K242" s="79"/>
      <c r="L242" s="79"/>
      <c r="M242" s="79"/>
      <c r="N242" s="12"/>
    </row>
    <row r="243" spans="1:16" ht="12" customHeight="1" x14ac:dyDescent="0.2">
      <c r="D243" s="14" t="s">
        <v>42</v>
      </c>
      <c r="E243" s="13"/>
      <c r="F243" s="11"/>
      <c r="G243" s="88"/>
      <c r="H243" s="88"/>
      <c r="I243" s="88"/>
      <c r="J243" s="88"/>
      <c r="K243" s="88"/>
      <c r="L243" s="88"/>
      <c r="M243" s="88"/>
      <c r="N243" s="16">
        <f>SUM(E241:M242)</f>
        <v>3.5346082949308752</v>
      </c>
    </row>
    <row r="244" spans="1:16" ht="9.75" customHeight="1" x14ac:dyDescent="0.2">
      <c r="D244" s="20"/>
      <c r="E244" s="15"/>
      <c r="F244" s="15"/>
      <c r="G244" s="15"/>
      <c r="H244" s="15"/>
      <c r="I244" s="15"/>
      <c r="J244" s="15"/>
      <c r="K244" s="15"/>
      <c r="L244" s="15"/>
      <c r="M244" s="15"/>
      <c r="N244" s="32" t="s">
        <v>17</v>
      </c>
      <c r="O244" s="53"/>
      <c r="P244" s="55" t="s">
        <v>45</v>
      </c>
    </row>
    <row r="245" spans="1:16" x14ac:dyDescent="0.2">
      <c r="D245" s="48" t="s">
        <v>10</v>
      </c>
      <c r="E245" s="49"/>
      <c r="F245" s="49"/>
      <c r="G245" s="49"/>
      <c r="H245" s="49"/>
      <c r="I245" s="49"/>
      <c r="J245" s="49"/>
      <c r="K245" s="49"/>
      <c r="L245" s="49"/>
      <c r="M245" s="49"/>
      <c r="N245" s="52">
        <f>N243*25</f>
        <v>88.365207373271886</v>
      </c>
      <c r="O245" s="54"/>
      <c r="P245" s="56"/>
    </row>
    <row r="246" spans="1:16" ht="7.5" customHeight="1" x14ac:dyDescent="0.2"/>
    <row r="247" spans="1:16" x14ac:dyDescent="0.2">
      <c r="A247" s="6" t="s">
        <v>11</v>
      </c>
      <c r="I247" s="62" t="s">
        <v>18</v>
      </c>
      <c r="J247" s="89" t="s">
        <v>19</v>
      </c>
      <c r="K247" s="90"/>
      <c r="L247" s="90"/>
      <c r="M247" s="90"/>
      <c r="N247" s="91" t="s">
        <v>64</v>
      </c>
      <c r="O247" s="92"/>
      <c r="P247" s="44"/>
    </row>
    <row r="248" spans="1:16" x14ac:dyDescent="0.2">
      <c r="A248" s="7" t="s">
        <v>57</v>
      </c>
      <c r="C248" s="7"/>
      <c r="D248" s="7" t="s">
        <v>30</v>
      </c>
      <c r="I248" s="2" t="s">
        <v>1</v>
      </c>
      <c r="J248" s="34" t="s">
        <v>48</v>
      </c>
      <c r="K248" s="35"/>
      <c r="L248" s="35"/>
      <c r="M248" s="35"/>
      <c r="N248" s="93">
        <f>E239</f>
        <v>3.7235023041474653</v>
      </c>
      <c r="O248" s="94"/>
      <c r="P248" s="38"/>
    </row>
    <row r="249" spans="1:16" x14ac:dyDescent="0.2">
      <c r="A249" s="7" t="s">
        <v>12</v>
      </c>
      <c r="C249" s="7"/>
      <c r="D249" s="7" t="s">
        <v>31</v>
      </c>
      <c r="I249" s="2" t="s">
        <v>2</v>
      </c>
      <c r="J249" s="34" t="s">
        <v>47</v>
      </c>
      <c r="K249" s="35"/>
      <c r="L249" s="35"/>
      <c r="M249" s="35"/>
      <c r="N249" s="93">
        <f>F239</f>
        <v>3.3041474654377878</v>
      </c>
      <c r="O249" s="94"/>
      <c r="P249" s="37"/>
    </row>
    <row r="250" spans="1:16" x14ac:dyDescent="0.2">
      <c r="A250" s="7" t="s">
        <v>13</v>
      </c>
      <c r="C250" s="7"/>
      <c r="D250" s="7" t="s">
        <v>32</v>
      </c>
      <c r="I250" s="2" t="s">
        <v>3</v>
      </c>
      <c r="J250" s="34" t="s">
        <v>49</v>
      </c>
      <c r="K250" s="35"/>
      <c r="L250" s="35"/>
      <c r="M250" s="35"/>
      <c r="N250" s="93">
        <f>G239</f>
        <v>3.3548387096774195</v>
      </c>
      <c r="O250" s="94"/>
      <c r="P250" s="37"/>
    </row>
    <row r="251" spans="1:16" x14ac:dyDescent="0.2">
      <c r="A251" s="7" t="s">
        <v>14</v>
      </c>
      <c r="C251" s="7"/>
      <c r="D251" s="7" t="s">
        <v>34</v>
      </c>
      <c r="I251" s="2" t="s">
        <v>4</v>
      </c>
      <c r="J251" s="34" t="s">
        <v>50</v>
      </c>
      <c r="K251" s="35"/>
      <c r="L251" s="35"/>
      <c r="M251" s="35"/>
      <c r="N251" s="93">
        <f>H239</f>
        <v>3.4562211981566819</v>
      </c>
      <c r="O251" s="94"/>
      <c r="P251" s="37"/>
    </row>
    <row r="252" spans="1:16" x14ac:dyDescent="0.2">
      <c r="A252" s="7" t="s">
        <v>15</v>
      </c>
      <c r="C252" s="7"/>
      <c r="D252" s="7" t="s">
        <v>35</v>
      </c>
      <c r="I252" s="31" t="s">
        <v>5</v>
      </c>
      <c r="J252" s="34" t="s">
        <v>51</v>
      </c>
      <c r="K252" s="35"/>
      <c r="L252" s="35"/>
      <c r="M252" s="35"/>
      <c r="N252" s="93">
        <f>I239</f>
        <v>3.6313364055299537</v>
      </c>
      <c r="O252" s="94"/>
      <c r="P252" s="37"/>
    </row>
    <row r="253" spans="1:16" x14ac:dyDescent="0.2">
      <c r="A253" s="59" t="s">
        <v>22</v>
      </c>
      <c r="B253" s="17"/>
      <c r="C253" s="18"/>
      <c r="D253" s="18" t="s">
        <v>36</v>
      </c>
      <c r="E253" s="19"/>
      <c r="I253" s="2" t="s">
        <v>6</v>
      </c>
      <c r="J253" s="57" t="s">
        <v>52</v>
      </c>
      <c r="N253" s="93">
        <f>J239</f>
        <v>3.6451612903225805</v>
      </c>
      <c r="O253" s="94"/>
      <c r="P253" s="37"/>
    </row>
    <row r="254" spans="1:16" x14ac:dyDescent="0.2">
      <c r="A254" s="19"/>
      <c r="B254" s="19"/>
      <c r="C254" s="17"/>
      <c r="D254" s="17" t="s">
        <v>33</v>
      </c>
      <c r="E254" s="19"/>
      <c r="I254" s="2" t="s">
        <v>7</v>
      </c>
      <c r="J254" s="34" t="s">
        <v>53</v>
      </c>
      <c r="K254" s="35"/>
      <c r="L254" s="35"/>
      <c r="M254" s="35"/>
      <c r="N254" s="93">
        <f>K239</f>
        <v>3.5944700460829493</v>
      </c>
      <c r="O254" s="94"/>
      <c r="P254" s="37"/>
    </row>
    <row r="255" spans="1:16" ht="25.5" x14ac:dyDescent="0.2">
      <c r="A255" s="58" t="s">
        <v>56</v>
      </c>
      <c r="B255" s="8"/>
      <c r="C255" s="7"/>
      <c r="D255" s="7" t="s">
        <v>58</v>
      </c>
      <c r="I255" s="2" t="s">
        <v>8</v>
      </c>
      <c r="J255" s="34" t="s">
        <v>55</v>
      </c>
      <c r="K255" s="35"/>
      <c r="L255" s="35"/>
      <c r="M255" s="35"/>
      <c r="N255" s="93">
        <f>L239</f>
        <v>3.5161290322580645</v>
      </c>
      <c r="O255" s="94"/>
      <c r="P255" s="37"/>
    </row>
    <row r="256" spans="1:16" x14ac:dyDescent="0.2">
      <c r="A256" s="33" t="s">
        <v>29</v>
      </c>
      <c r="B256" s="8"/>
      <c r="I256" s="2" t="s">
        <v>9</v>
      </c>
      <c r="J256" s="34" t="s">
        <v>63</v>
      </c>
      <c r="K256" s="35"/>
      <c r="L256" s="35"/>
      <c r="M256" s="35"/>
      <c r="N256" s="93">
        <f>M239</f>
        <v>3.6175115207373274</v>
      </c>
      <c r="O256" s="94"/>
      <c r="P256" s="37"/>
    </row>
    <row r="257" spans="1:16" ht="20.25" x14ac:dyDescent="0.3">
      <c r="A257" s="67" t="s">
        <v>23</v>
      </c>
      <c r="B257" s="68"/>
      <c r="C257" s="68"/>
      <c r="D257" s="68"/>
      <c r="E257" s="68"/>
      <c r="F257" s="69"/>
      <c r="G257" s="70"/>
      <c r="P257" s="40"/>
    </row>
    <row r="258" spans="1:16" x14ac:dyDescent="0.2">
      <c r="A258" s="21" t="s">
        <v>24</v>
      </c>
      <c r="B258" s="22"/>
      <c r="C258" s="22"/>
      <c r="D258" s="22"/>
      <c r="E258" s="22"/>
      <c r="F258" s="22"/>
      <c r="G258" s="19"/>
      <c r="I258" s="8"/>
      <c r="J258" s="8"/>
      <c r="K258" s="8"/>
      <c r="L258" s="8"/>
      <c r="M258" s="8"/>
    </row>
    <row r="259" spans="1:16" ht="13.5" customHeight="1" x14ac:dyDescent="0.2">
      <c r="A259" s="23" t="s">
        <v>25</v>
      </c>
      <c r="B259" s="22"/>
      <c r="C259" s="22"/>
      <c r="D259" s="24" t="s">
        <v>59</v>
      </c>
      <c r="E259" s="22"/>
      <c r="F259" s="24"/>
      <c r="G259" s="24"/>
    </row>
    <row r="260" spans="1:16" x14ac:dyDescent="0.2">
      <c r="A260" s="23" t="s">
        <v>26</v>
      </c>
      <c r="B260" s="24"/>
      <c r="C260" s="25"/>
      <c r="D260" s="24" t="s">
        <v>60</v>
      </c>
      <c r="E260" s="24"/>
      <c r="F260" s="19"/>
      <c r="G260" s="19"/>
    </row>
    <row r="261" spans="1:16" x14ac:dyDescent="0.2">
      <c r="A261" s="23" t="s">
        <v>27</v>
      </c>
      <c r="B261" s="19"/>
      <c r="C261" s="25"/>
      <c r="D261" s="24" t="s">
        <v>61</v>
      </c>
      <c r="E261" s="19"/>
      <c r="F261" s="19"/>
      <c r="G261" s="19"/>
    </row>
    <row r="262" spans="1:16" x14ac:dyDescent="0.2">
      <c r="A262" s="23" t="s">
        <v>28</v>
      </c>
      <c r="B262" s="19"/>
      <c r="C262" s="25"/>
      <c r="D262" s="24" t="s">
        <v>62</v>
      </c>
      <c r="E262" s="19"/>
    </row>
    <row r="266" spans="1:16" ht="15.75" x14ac:dyDescent="0.25">
      <c r="A266" s="80" t="s">
        <v>54</v>
      </c>
      <c r="B266" s="80"/>
      <c r="C266" s="80"/>
      <c r="D266" s="80"/>
      <c r="E266" s="80"/>
      <c r="F266" s="80"/>
      <c r="G266" s="80"/>
      <c r="H266" s="80"/>
      <c r="I266" s="80"/>
      <c r="J266" s="80"/>
      <c r="K266" s="80"/>
      <c r="L266" s="80"/>
      <c r="M266" s="80"/>
      <c r="N266" s="80"/>
      <c r="O266" s="80"/>
    </row>
    <row r="267" spans="1:16" ht="15.75" x14ac:dyDescent="0.25">
      <c r="A267" s="80" t="s">
        <v>20</v>
      </c>
      <c r="B267" s="80"/>
      <c r="C267" s="80"/>
      <c r="D267" s="80"/>
      <c r="E267" s="80"/>
      <c r="F267" s="80"/>
      <c r="G267" s="80"/>
      <c r="H267" s="80"/>
      <c r="I267" s="80"/>
      <c r="J267" s="80"/>
      <c r="K267" s="80"/>
      <c r="L267" s="80"/>
      <c r="M267" s="80"/>
      <c r="N267" s="80"/>
      <c r="O267" s="80"/>
    </row>
    <row r="268" spans="1:16" ht="13.5" thickBot="1" x14ac:dyDescent="0.25"/>
    <row r="269" spans="1:16" ht="13.5" thickTop="1" x14ac:dyDescent="0.2">
      <c r="D269" s="26" t="s">
        <v>38</v>
      </c>
      <c r="E269" s="81" t="s">
        <v>0</v>
      </c>
      <c r="F269" s="82"/>
      <c r="G269" s="82"/>
      <c r="H269" s="82"/>
      <c r="I269" s="82"/>
      <c r="J269" s="82"/>
      <c r="K269" s="82"/>
      <c r="L269" s="82"/>
      <c r="M269" s="83"/>
      <c r="N269" s="26"/>
      <c r="O269" s="51"/>
      <c r="P269" s="8"/>
    </row>
    <row r="270" spans="1:16" x14ac:dyDescent="0.2">
      <c r="D270" s="27" t="s">
        <v>46</v>
      </c>
      <c r="E270" s="84"/>
      <c r="F270" s="85"/>
      <c r="G270" s="85"/>
      <c r="H270" s="85"/>
      <c r="I270" s="85"/>
      <c r="J270" s="85"/>
      <c r="K270" s="85"/>
      <c r="L270" s="85"/>
      <c r="M270" s="86"/>
      <c r="N270" s="50"/>
      <c r="O270" s="51"/>
      <c r="P270" s="8"/>
    </row>
    <row r="271" spans="1:16" x14ac:dyDescent="0.2">
      <c r="D271" s="27" t="s">
        <v>45</v>
      </c>
      <c r="E271" s="28" t="s">
        <v>1</v>
      </c>
      <c r="F271" s="28" t="s">
        <v>2</v>
      </c>
      <c r="G271" s="28" t="s">
        <v>3</v>
      </c>
      <c r="H271" s="28" t="s">
        <v>4</v>
      </c>
      <c r="I271" s="28" t="s">
        <v>5</v>
      </c>
      <c r="J271" s="28" t="s">
        <v>6</v>
      </c>
      <c r="K271" s="28" t="s">
        <v>7</v>
      </c>
      <c r="L271" s="28" t="s">
        <v>8</v>
      </c>
      <c r="M271" s="28" t="s">
        <v>9</v>
      </c>
      <c r="N271" s="4"/>
    </row>
    <row r="272" spans="1:16" x14ac:dyDescent="0.2">
      <c r="D272" s="29">
        <v>1</v>
      </c>
      <c r="E272" s="29">
        <v>2</v>
      </c>
      <c r="F272" s="29">
        <v>3</v>
      </c>
      <c r="G272" s="29">
        <v>4</v>
      </c>
      <c r="H272" s="30">
        <v>5</v>
      </c>
      <c r="I272" s="30">
        <v>6</v>
      </c>
      <c r="J272" s="30">
        <v>7</v>
      </c>
      <c r="K272" s="29">
        <v>8</v>
      </c>
      <c r="L272" s="30">
        <v>9</v>
      </c>
      <c r="M272" s="30">
        <v>10</v>
      </c>
      <c r="N272" s="4"/>
    </row>
    <row r="273" spans="4:14" x14ac:dyDescent="0.2">
      <c r="D273" s="1">
        <v>1</v>
      </c>
      <c r="E273" s="60">
        <v>1</v>
      </c>
      <c r="F273" s="60">
        <v>1</v>
      </c>
      <c r="G273" s="60">
        <v>1</v>
      </c>
      <c r="H273" s="29">
        <v>3</v>
      </c>
      <c r="I273" s="29">
        <v>3</v>
      </c>
      <c r="J273" s="29">
        <v>3</v>
      </c>
      <c r="K273" s="60">
        <v>1</v>
      </c>
      <c r="L273" s="29">
        <v>3</v>
      </c>
      <c r="M273" s="29">
        <v>3</v>
      </c>
      <c r="N273" s="4"/>
    </row>
    <row r="274" spans="4:14" x14ac:dyDescent="0.2">
      <c r="D274" s="2">
        <v>2</v>
      </c>
      <c r="E274" s="60">
        <v>4</v>
      </c>
      <c r="F274" s="60">
        <v>4</v>
      </c>
      <c r="G274" s="60">
        <v>4</v>
      </c>
      <c r="H274" s="60">
        <v>1</v>
      </c>
      <c r="I274" s="60">
        <v>1</v>
      </c>
      <c r="J274" s="60">
        <v>1</v>
      </c>
      <c r="K274" s="60">
        <v>4</v>
      </c>
      <c r="L274" s="60">
        <v>1</v>
      </c>
      <c r="M274" s="60">
        <v>1</v>
      </c>
      <c r="N274" s="4"/>
    </row>
    <row r="275" spans="4:14" x14ac:dyDescent="0.2">
      <c r="D275" s="2">
        <v>3</v>
      </c>
      <c r="E275" s="60">
        <v>2</v>
      </c>
      <c r="F275" s="60">
        <v>2</v>
      </c>
      <c r="G275" s="60">
        <v>2</v>
      </c>
      <c r="H275" s="60">
        <v>4</v>
      </c>
      <c r="I275" s="60">
        <v>4</v>
      </c>
      <c r="J275" s="60">
        <v>4</v>
      </c>
      <c r="K275" s="60">
        <v>2</v>
      </c>
      <c r="L275" s="60">
        <v>4</v>
      </c>
      <c r="M275" s="60">
        <v>4</v>
      </c>
      <c r="N275" s="4"/>
    </row>
    <row r="276" spans="4:14" x14ac:dyDescent="0.2">
      <c r="D276" s="2">
        <v>4</v>
      </c>
      <c r="E276" s="29">
        <v>3</v>
      </c>
      <c r="F276" s="29">
        <v>3</v>
      </c>
      <c r="G276" s="29">
        <v>3</v>
      </c>
      <c r="H276" s="60">
        <v>2</v>
      </c>
      <c r="I276" s="60">
        <v>2</v>
      </c>
      <c r="J276" s="60">
        <v>2</v>
      </c>
      <c r="K276" s="29">
        <v>3</v>
      </c>
      <c r="L276" s="60">
        <v>2</v>
      </c>
      <c r="M276" s="60">
        <v>2</v>
      </c>
      <c r="N276" s="4"/>
    </row>
    <row r="277" spans="4:14" x14ac:dyDescent="0.2">
      <c r="D277" s="2">
        <v>5</v>
      </c>
      <c r="E277" s="60">
        <v>1</v>
      </c>
      <c r="F277" s="60">
        <v>1</v>
      </c>
      <c r="G277" s="60">
        <v>1</v>
      </c>
      <c r="H277" s="29">
        <v>3</v>
      </c>
      <c r="I277" s="29">
        <v>3</v>
      </c>
      <c r="J277" s="29">
        <v>3</v>
      </c>
      <c r="K277" s="60">
        <v>1</v>
      </c>
      <c r="L277" s="29">
        <v>3</v>
      </c>
      <c r="M277" s="29">
        <v>3</v>
      </c>
      <c r="N277" s="4"/>
    </row>
    <row r="278" spans="4:14" x14ac:dyDescent="0.2">
      <c r="D278" s="2">
        <v>6</v>
      </c>
      <c r="E278" s="60">
        <v>4</v>
      </c>
      <c r="F278" s="60">
        <v>4</v>
      </c>
      <c r="G278" s="60">
        <v>4</v>
      </c>
      <c r="H278" s="60">
        <v>1</v>
      </c>
      <c r="I278" s="60">
        <v>1</v>
      </c>
      <c r="J278" s="60">
        <v>1</v>
      </c>
      <c r="K278" s="60">
        <v>4</v>
      </c>
      <c r="L278" s="60">
        <v>1</v>
      </c>
      <c r="M278" s="60">
        <v>1</v>
      </c>
      <c r="N278" s="4"/>
    </row>
    <row r="279" spans="4:14" x14ac:dyDescent="0.2">
      <c r="D279" s="2">
        <v>7</v>
      </c>
      <c r="E279" s="60">
        <v>2</v>
      </c>
      <c r="F279" s="60">
        <v>2</v>
      </c>
      <c r="G279" s="29">
        <v>3</v>
      </c>
      <c r="H279" s="29">
        <v>3</v>
      </c>
      <c r="I279" s="29">
        <v>3</v>
      </c>
      <c r="J279" s="29">
        <v>3</v>
      </c>
      <c r="K279" s="60">
        <v>2</v>
      </c>
      <c r="L279" s="60">
        <v>4</v>
      </c>
      <c r="M279" s="60">
        <v>4</v>
      </c>
      <c r="N279" s="4"/>
    </row>
    <row r="280" spans="4:14" x14ac:dyDescent="0.2">
      <c r="D280" s="2">
        <v>8</v>
      </c>
      <c r="E280" s="29">
        <v>3</v>
      </c>
      <c r="F280" s="29">
        <v>3</v>
      </c>
      <c r="G280" s="60">
        <v>1</v>
      </c>
      <c r="H280" s="60">
        <v>1</v>
      </c>
      <c r="I280" s="60">
        <v>1</v>
      </c>
      <c r="J280" s="60">
        <v>1</v>
      </c>
      <c r="K280" s="29">
        <v>3</v>
      </c>
      <c r="L280" s="60">
        <v>2</v>
      </c>
      <c r="M280" s="60">
        <v>2</v>
      </c>
      <c r="N280" s="4"/>
    </row>
    <row r="281" spans="4:14" x14ac:dyDescent="0.2">
      <c r="D281" s="2">
        <v>9</v>
      </c>
      <c r="E281" s="60">
        <v>1</v>
      </c>
      <c r="F281" s="29">
        <v>3</v>
      </c>
      <c r="G281" s="60">
        <v>4</v>
      </c>
      <c r="H281" s="60">
        <v>4</v>
      </c>
      <c r="I281" s="60">
        <v>4</v>
      </c>
      <c r="J281" s="60">
        <v>4</v>
      </c>
      <c r="K281" s="29">
        <v>3</v>
      </c>
      <c r="L281" s="29">
        <v>3</v>
      </c>
      <c r="M281" s="29">
        <v>3</v>
      </c>
      <c r="N281" s="4"/>
    </row>
    <row r="282" spans="4:14" x14ac:dyDescent="0.2">
      <c r="D282" s="2">
        <v>10</v>
      </c>
      <c r="E282" s="60">
        <v>4</v>
      </c>
      <c r="F282" s="60">
        <v>1</v>
      </c>
      <c r="G282" s="60">
        <v>2</v>
      </c>
      <c r="H282" s="60">
        <v>4</v>
      </c>
      <c r="I282" s="60">
        <v>1</v>
      </c>
      <c r="J282" s="29">
        <v>3</v>
      </c>
      <c r="K282" s="60">
        <v>1</v>
      </c>
      <c r="L282" s="60">
        <v>4</v>
      </c>
      <c r="M282" s="60">
        <v>4</v>
      </c>
      <c r="N282" s="4"/>
    </row>
    <row r="283" spans="4:14" x14ac:dyDescent="0.2">
      <c r="D283" s="2">
        <v>11</v>
      </c>
      <c r="E283" s="60">
        <v>2</v>
      </c>
      <c r="F283" s="60">
        <v>4</v>
      </c>
      <c r="G283" s="29">
        <v>3</v>
      </c>
      <c r="H283" s="60">
        <v>2</v>
      </c>
      <c r="I283" s="60">
        <v>4</v>
      </c>
      <c r="J283" s="60">
        <v>1</v>
      </c>
      <c r="K283" s="60">
        <v>4</v>
      </c>
      <c r="L283" s="60">
        <v>2</v>
      </c>
      <c r="M283" s="60">
        <v>2</v>
      </c>
      <c r="N283" s="4"/>
    </row>
    <row r="284" spans="4:14" x14ac:dyDescent="0.2">
      <c r="D284" s="2">
        <v>12</v>
      </c>
      <c r="E284" s="60">
        <v>3</v>
      </c>
      <c r="F284" s="60">
        <v>2</v>
      </c>
      <c r="G284" s="60">
        <v>1</v>
      </c>
      <c r="H284" s="29">
        <v>3</v>
      </c>
      <c r="I284" s="60">
        <v>2</v>
      </c>
      <c r="J284" s="60">
        <v>4</v>
      </c>
      <c r="K284" s="60">
        <v>4</v>
      </c>
      <c r="L284" s="29">
        <v>3</v>
      </c>
      <c r="M284" s="29">
        <v>3</v>
      </c>
      <c r="N284" s="4"/>
    </row>
    <row r="285" spans="4:14" x14ac:dyDescent="0.2">
      <c r="D285" s="2">
        <v>13</v>
      </c>
      <c r="E285" s="29">
        <v>3</v>
      </c>
      <c r="F285" s="29">
        <v>3</v>
      </c>
      <c r="G285" s="60">
        <v>4</v>
      </c>
      <c r="H285" s="60">
        <v>1</v>
      </c>
      <c r="I285" s="29">
        <v>3</v>
      </c>
      <c r="J285" s="60">
        <v>2</v>
      </c>
      <c r="K285" s="60">
        <v>2</v>
      </c>
      <c r="L285" s="60">
        <v>1</v>
      </c>
      <c r="M285" s="60">
        <v>1</v>
      </c>
      <c r="N285" s="4"/>
    </row>
    <row r="286" spans="4:14" x14ac:dyDescent="0.2">
      <c r="D286" s="2">
        <v>14</v>
      </c>
      <c r="E286" s="60">
        <v>1</v>
      </c>
      <c r="F286" s="60">
        <v>1</v>
      </c>
      <c r="G286" s="60">
        <v>2</v>
      </c>
      <c r="H286" s="60">
        <v>4</v>
      </c>
      <c r="I286" s="60">
        <v>1</v>
      </c>
      <c r="J286" s="29">
        <v>3</v>
      </c>
      <c r="K286" s="29">
        <v>3</v>
      </c>
      <c r="L286" s="60">
        <v>4</v>
      </c>
      <c r="M286" s="60">
        <v>4</v>
      </c>
      <c r="N286" s="4"/>
    </row>
    <row r="287" spans="4:14" x14ac:dyDescent="0.2">
      <c r="D287" s="2">
        <v>15</v>
      </c>
      <c r="E287" s="60">
        <v>4</v>
      </c>
      <c r="F287" s="60">
        <v>4</v>
      </c>
      <c r="G287" s="29">
        <v>3</v>
      </c>
      <c r="H287" s="60">
        <v>2</v>
      </c>
      <c r="I287" s="60">
        <v>4</v>
      </c>
      <c r="J287" s="60">
        <v>1</v>
      </c>
      <c r="K287" s="60">
        <v>1</v>
      </c>
      <c r="L287" s="60">
        <v>2</v>
      </c>
      <c r="M287" s="60">
        <v>2</v>
      </c>
      <c r="N287" s="4"/>
    </row>
    <row r="288" spans="4:14" x14ac:dyDescent="0.2">
      <c r="D288" s="2">
        <v>16</v>
      </c>
      <c r="E288" s="60">
        <v>2</v>
      </c>
      <c r="F288" s="60">
        <v>2</v>
      </c>
      <c r="G288" s="60">
        <v>4</v>
      </c>
      <c r="H288" s="29">
        <v>3</v>
      </c>
      <c r="I288" s="60">
        <v>2</v>
      </c>
      <c r="J288" s="60">
        <v>4</v>
      </c>
      <c r="K288" s="60">
        <v>4</v>
      </c>
      <c r="L288" s="29">
        <v>3</v>
      </c>
      <c r="M288" s="29">
        <v>3</v>
      </c>
      <c r="N288" s="4"/>
    </row>
    <row r="289" spans="1:22" x14ac:dyDescent="0.2">
      <c r="D289" s="2">
        <v>17</v>
      </c>
      <c r="E289" s="29">
        <v>3</v>
      </c>
      <c r="F289" s="29">
        <v>3</v>
      </c>
      <c r="G289" s="60">
        <v>2</v>
      </c>
      <c r="H289" s="60">
        <v>4</v>
      </c>
      <c r="I289" s="29">
        <v>3</v>
      </c>
      <c r="J289" s="60">
        <v>2</v>
      </c>
      <c r="K289" s="60">
        <v>2</v>
      </c>
      <c r="L289" s="60">
        <v>4</v>
      </c>
      <c r="M289" s="60">
        <v>4</v>
      </c>
      <c r="N289" s="4"/>
    </row>
    <row r="290" spans="1:22" x14ac:dyDescent="0.2">
      <c r="D290" s="2">
        <v>18</v>
      </c>
      <c r="E290" s="60">
        <v>1</v>
      </c>
      <c r="F290" s="60">
        <v>4</v>
      </c>
      <c r="G290" s="29">
        <v>3</v>
      </c>
      <c r="H290" s="60">
        <v>2</v>
      </c>
      <c r="I290" s="60">
        <v>4</v>
      </c>
      <c r="J290" s="29">
        <v>3</v>
      </c>
      <c r="K290" s="29">
        <v>3</v>
      </c>
      <c r="L290" s="60">
        <v>2</v>
      </c>
      <c r="M290" s="60">
        <v>2</v>
      </c>
      <c r="N290" s="4"/>
    </row>
    <row r="291" spans="1:22" x14ac:dyDescent="0.2">
      <c r="D291" s="2">
        <v>19</v>
      </c>
      <c r="E291" s="60">
        <v>4</v>
      </c>
      <c r="F291" s="60">
        <v>2</v>
      </c>
      <c r="G291" s="60">
        <v>1</v>
      </c>
      <c r="H291" s="29">
        <v>3</v>
      </c>
      <c r="I291" s="60">
        <v>2</v>
      </c>
      <c r="J291" s="60">
        <v>4</v>
      </c>
      <c r="K291" s="60">
        <v>4</v>
      </c>
      <c r="L291" s="29">
        <v>3</v>
      </c>
      <c r="M291" s="29">
        <v>3</v>
      </c>
      <c r="N291" s="4"/>
    </row>
    <row r="292" spans="1:22" x14ac:dyDescent="0.2">
      <c r="D292" s="2">
        <v>20</v>
      </c>
      <c r="E292" s="60">
        <v>2</v>
      </c>
      <c r="F292" s="29">
        <v>3</v>
      </c>
      <c r="G292" s="60">
        <v>4</v>
      </c>
      <c r="H292" s="60">
        <v>4</v>
      </c>
      <c r="I292" s="29">
        <v>3</v>
      </c>
      <c r="J292" s="60">
        <v>2</v>
      </c>
      <c r="K292" s="60">
        <v>2</v>
      </c>
      <c r="L292" s="60">
        <v>4</v>
      </c>
      <c r="M292" s="60">
        <v>4</v>
      </c>
      <c r="N292" s="4"/>
    </row>
    <row r="293" spans="1:22" x14ac:dyDescent="0.2">
      <c r="D293" s="2">
        <v>21</v>
      </c>
      <c r="E293" s="29">
        <v>3</v>
      </c>
      <c r="F293" s="60">
        <v>1</v>
      </c>
      <c r="G293" s="60">
        <v>2</v>
      </c>
      <c r="H293" s="60">
        <v>2</v>
      </c>
      <c r="I293" s="60">
        <v>4</v>
      </c>
      <c r="J293" s="29">
        <v>3</v>
      </c>
      <c r="K293" s="29">
        <v>3</v>
      </c>
      <c r="L293" s="60">
        <v>2</v>
      </c>
      <c r="M293" s="60">
        <v>2</v>
      </c>
      <c r="N293" s="4"/>
    </row>
    <row r="294" spans="1:22" x14ac:dyDescent="0.2">
      <c r="D294" s="2">
        <v>22</v>
      </c>
      <c r="E294" s="60">
        <v>1</v>
      </c>
      <c r="F294" s="60">
        <v>4</v>
      </c>
      <c r="G294" s="29">
        <v>3</v>
      </c>
      <c r="H294" s="29">
        <v>3</v>
      </c>
      <c r="I294" s="60">
        <v>2</v>
      </c>
      <c r="J294" s="60">
        <v>4</v>
      </c>
      <c r="K294" s="60">
        <v>4</v>
      </c>
      <c r="L294" s="29">
        <v>3</v>
      </c>
      <c r="M294" s="29">
        <v>3</v>
      </c>
      <c r="N294" s="4"/>
    </row>
    <row r="295" spans="1:22" x14ac:dyDescent="0.2">
      <c r="D295" s="2">
        <v>23</v>
      </c>
      <c r="E295" s="60">
        <v>4</v>
      </c>
      <c r="F295" s="60">
        <v>2</v>
      </c>
      <c r="G295" s="60">
        <v>4</v>
      </c>
      <c r="H295" s="60">
        <v>4</v>
      </c>
      <c r="I295" s="29">
        <v>3</v>
      </c>
      <c r="J295" s="60">
        <v>2</v>
      </c>
      <c r="K295" s="60">
        <v>2</v>
      </c>
      <c r="L295" s="60">
        <v>4</v>
      </c>
      <c r="M295" s="60">
        <v>4</v>
      </c>
      <c r="N295" s="4"/>
    </row>
    <row r="296" spans="1:22" x14ac:dyDescent="0.2">
      <c r="D296" s="2">
        <v>24</v>
      </c>
      <c r="E296" s="60">
        <v>2</v>
      </c>
      <c r="F296" s="29">
        <v>3</v>
      </c>
      <c r="G296" s="60">
        <v>2</v>
      </c>
      <c r="H296" s="60">
        <v>2</v>
      </c>
      <c r="I296" s="60">
        <v>3</v>
      </c>
      <c r="J296" s="29">
        <v>3</v>
      </c>
      <c r="K296" s="29">
        <v>3</v>
      </c>
      <c r="L296" s="60">
        <v>4</v>
      </c>
      <c r="M296" s="60">
        <v>4</v>
      </c>
      <c r="N296" s="4"/>
    </row>
    <row r="297" spans="1:22" x14ac:dyDescent="0.2">
      <c r="D297" s="2">
        <v>25</v>
      </c>
      <c r="E297" s="60">
        <v>3</v>
      </c>
      <c r="F297" s="60">
        <v>3</v>
      </c>
      <c r="G297" s="29">
        <v>3</v>
      </c>
      <c r="H297" s="29">
        <v>3</v>
      </c>
      <c r="I297" s="60">
        <v>3</v>
      </c>
      <c r="J297" s="60">
        <v>4</v>
      </c>
      <c r="K297" s="60">
        <v>4</v>
      </c>
      <c r="L297" s="60">
        <v>2</v>
      </c>
      <c r="M297" s="60">
        <v>2</v>
      </c>
      <c r="N297" s="4"/>
    </row>
    <row r="298" spans="1:22" x14ac:dyDescent="0.2">
      <c r="D298" s="45" t="s">
        <v>44</v>
      </c>
      <c r="E298" s="87">
        <f>SUM(E273:E297)</f>
        <v>63</v>
      </c>
      <c r="F298" s="87">
        <f t="shared" ref="F298:M298" si="7">SUM(F273:F297)</f>
        <v>65</v>
      </c>
      <c r="G298" s="87">
        <f t="shared" si="7"/>
        <v>66</v>
      </c>
      <c r="H298" s="87">
        <f t="shared" si="7"/>
        <v>68</v>
      </c>
      <c r="I298" s="87">
        <f t="shared" si="7"/>
        <v>66</v>
      </c>
      <c r="J298" s="87">
        <f t="shared" si="7"/>
        <v>67</v>
      </c>
      <c r="K298" s="87">
        <f t="shared" si="7"/>
        <v>69</v>
      </c>
      <c r="L298" s="87">
        <f t="shared" si="7"/>
        <v>70</v>
      </c>
      <c r="M298" s="87">
        <f t="shared" si="7"/>
        <v>70</v>
      </c>
      <c r="N298" s="4"/>
    </row>
    <row r="299" spans="1:22" x14ac:dyDescent="0.2">
      <c r="D299" s="3" t="s">
        <v>43</v>
      </c>
      <c r="E299" s="72"/>
      <c r="F299" s="72"/>
      <c r="G299" s="72"/>
      <c r="H299" s="72"/>
      <c r="I299" s="72"/>
      <c r="J299" s="72"/>
      <c r="K299" s="72"/>
      <c r="L299" s="72"/>
      <c r="M299" s="72"/>
      <c r="N299" s="4"/>
    </row>
    <row r="300" spans="1:22" x14ac:dyDescent="0.2">
      <c r="D300" s="5" t="s">
        <v>39</v>
      </c>
      <c r="E300" s="71">
        <f>(SUM(E273:E297))/COUNT(E273:E297)</f>
        <v>2.52</v>
      </c>
      <c r="F300" s="71">
        <f t="shared" ref="F300:M300" si="8">(SUM(F273:F297))/COUNT(F273:F297)</f>
        <v>2.6</v>
      </c>
      <c r="G300" s="71">
        <f t="shared" si="8"/>
        <v>2.64</v>
      </c>
      <c r="H300" s="71">
        <f t="shared" si="8"/>
        <v>2.72</v>
      </c>
      <c r="I300" s="71">
        <f t="shared" si="8"/>
        <v>2.64</v>
      </c>
      <c r="J300" s="71">
        <f t="shared" si="8"/>
        <v>2.68</v>
      </c>
      <c r="K300" s="71">
        <f t="shared" si="8"/>
        <v>2.76</v>
      </c>
      <c r="L300" s="71">
        <f t="shared" si="8"/>
        <v>2.8</v>
      </c>
      <c r="M300" s="71">
        <f t="shared" si="8"/>
        <v>2.8</v>
      </c>
      <c r="N300" s="46"/>
    </row>
    <row r="301" spans="1:22" x14ac:dyDescent="0.2">
      <c r="A301">
        <f>E298/25</f>
        <v>2.52</v>
      </c>
      <c r="D301" s="4" t="s">
        <v>40</v>
      </c>
      <c r="E301" s="79"/>
      <c r="F301" s="79"/>
      <c r="G301" s="72"/>
      <c r="H301" s="72"/>
      <c r="I301" s="72"/>
      <c r="J301" s="72"/>
      <c r="K301" s="72"/>
      <c r="L301" s="72"/>
      <c r="M301" s="72"/>
      <c r="N301" s="47"/>
      <c r="V301">
        <f>63/25</f>
        <v>2.52</v>
      </c>
    </row>
    <row r="302" spans="1:22" x14ac:dyDescent="0.2">
      <c r="A302">
        <f>A301*111</f>
        <v>279.72000000000003</v>
      </c>
      <c r="D302" s="9" t="s">
        <v>21</v>
      </c>
      <c r="E302" s="73">
        <f>E300*0.111</f>
        <v>0.27972000000000002</v>
      </c>
      <c r="F302" s="75">
        <f>F300*0.111</f>
        <v>0.28860000000000002</v>
      </c>
      <c r="G302" s="71">
        <f t="shared" ref="G302:M302" si="9">G300*0.111</f>
        <v>0.29304000000000002</v>
      </c>
      <c r="H302" s="71">
        <f t="shared" si="9"/>
        <v>0.30192000000000002</v>
      </c>
      <c r="I302" s="71">
        <f t="shared" si="9"/>
        <v>0.29304000000000002</v>
      </c>
      <c r="J302" s="71">
        <f t="shared" si="9"/>
        <v>0.29748000000000002</v>
      </c>
      <c r="K302" s="71">
        <f t="shared" si="9"/>
        <v>0.30635999999999997</v>
      </c>
      <c r="L302" s="71">
        <f t="shared" si="9"/>
        <v>0.31079999999999997</v>
      </c>
      <c r="M302" s="71">
        <f t="shared" si="9"/>
        <v>0.31079999999999997</v>
      </c>
      <c r="N302" s="10" t="s">
        <v>16</v>
      </c>
    </row>
    <row r="303" spans="1:22" x14ac:dyDescent="0.2">
      <c r="D303" s="11" t="s">
        <v>41</v>
      </c>
      <c r="E303" s="74"/>
      <c r="F303" s="76"/>
      <c r="G303" s="77"/>
      <c r="H303" s="77"/>
      <c r="I303" s="77"/>
      <c r="J303" s="77"/>
      <c r="K303" s="77"/>
      <c r="L303" s="77"/>
      <c r="M303" s="77"/>
      <c r="N303" s="12"/>
    </row>
    <row r="304" spans="1:22" x14ac:dyDescent="0.2">
      <c r="D304" s="14" t="s">
        <v>42</v>
      </c>
      <c r="E304" s="13"/>
      <c r="F304" s="11"/>
      <c r="G304" s="78"/>
      <c r="H304" s="78"/>
      <c r="I304" s="78"/>
      <c r="J304" s="78"/>
      <c r="K304" s="78"/>
      <c r="L304" s="78"/>
      <c r="M304" s="78"/>
      <c r="N304" s="16">
        <f>SUM(E302:M303)</f>
        <v>2.6817599999999997</v>
      </c>
    </row>
    <row r="305" spans="1:16" x14ac:dyDescent="0.2">
      <c r="D305" s="20"/>
      <c r="E305" s="15"/>
      <c r="F305" s="15"/>
      <c r="G305" s="15"/>
      <c r="H305" s="15"/>
      <c r="I305" s="15"/>
      <c r="J305" s="15"/>
      <c r="K305" s="15"/>
      <c r="L305" s="15"/>
      <c r="M305" s="15"/>
      <c r="N305" s="32" t="s">
        <v>17</v>
      </c>
      <c r="O305" s="53"/>
      <c r="P305" s="55" t="s">
        <v>45</v>
      </c>
    </row>
    <row r="306" spans="1:16" x14ac:dyDescent="0.2">
      <c r="D306" s="48" t="s">
        <v>10</v>
      </c>
      <c r="E306" s="49"/>
      <c r="F306" s="49"/>
      <c r="G306" s="49"/>
      <c r="H306" s="49"/>
      <c r="I306" s="49"/>
      <c r="J306" s="49"/>
      <c r="K306" s="49"/>
      <c r="L306" s="49"/>
      <c r="M306" s="49"/>
      <c r="N306" s="52">
        <f>N304*25</f>
        <v>67.043999999999997</v>
      </c>
      <c r="O306" s="54"/>
      <c r="P306" s="56" t="s">
        <v>45</v>
      </c>
    </row>
    <row r="308" spans="1:16" x14ac:dyDescent="0.2">
      <c r="A308" s="6" t="s">
        <v>11</v>
      </c>
      <c r="I308" s="61" t="s">
        <v>18</v>
      </c>
      <c r="J308" s="64" t="s">
        <v>19</v>
      </c>
      <c r="K308" s="65"/>
      <c r="L308" s="65"/>
      <c r="M308" s="65"/>
      <c r="N308" s="66"/>
      <c r="O308" s="43" t="s">
        <v>37</v>
      </c>
      <c r="P308" s="44"/>
    </row>
    <row r="309" spans="1:16" x14ac:dyDescent="0.2">
      <c r="A309" s="7" t="s">
        <v>57</v>
      </c>
      <c r="C309" s="7"/>
      <c r="D309" s="7" t="s">
        <v>30</v>
      </c>
      <c r="I309" s="2" t="s">
        <v>1</v>
      </c>
      <c r="J309" s="34" t="s">
        <v>48</v>
      </c>
      <c r="K309" s="35"/>
      <c r="L309" s="35"/>
      <c r="M309" s="35"/>
      <c r="N309" s="36"/>
      <c r="O309" s="39">
        <f>E300</f>
        <v>2.52</v>
      </c>
      <c r="P309" s="38"/>
    </row>
    <row r="310" spans="1:16" x14ac:dyDescent="0.2">
      <c r="A310" s="7" t="s">
        <v>12</v>
      </c>
      <c r="C310" s="7"/>
      <c r="D310" s="7" t="s">
        <v>31</v>
      </c>
      <c r="I310" s="2" t="s">
        <v>2</v>
      </c>
      <c r="J310" s="34" t="s">
        <v>47</v>
      </c>
      <c r="K310" s="35"/>
      <c r="L310" s="35"/>
      <c r="M310" s="35"/>
      <c r="N310" s="36"/>
      <c r="O310" s="39">
        <f>F300</f>
        <v>2.6</v>
      </c>
      <c r="P310" s="37"/>
    </row>
    <row r="311" spans="1:16" x14ac:dyDescent="0.2">
      <c r="A311" s="7" t="s">
        <v>13</v>
      </c>
      <c r="C311" s="7"/>
      <c r="D311" s="7" t="s">
        <v>32</v>
      </c>
      <c r="I311" s="2" t="s">
        <v>3</v>
      </c>
      <c r="J311" s="34" t="s">
        <v>49</v>
      </c>
      <c r="K311" s="35"/>
      <c r="L311" s="35"/>
      <c r="M311" s="35"/>
      <c r="N311" s="36"/>
      <c r="O311" s="39">
        <f>G300</f>
        <v>2.64</v>
      </c>
      <c r="P311" s="37"/>
    </row>
    <row r="312" spans="1:16" x14ac:dyDescent="0.2">
      <c r="A312" s="7" t="s">
        <v>14</v>
      </c>
      <c r="C312" s="7"/>
      <c r="D312" s="7" t="s">
        <v>34</v>
      </c>
      <c r="I312" s="2" t="s">
        <v>4</v>
      </c>
      <c r="J312" s="34" t="s">
        <v>50</v>
      </c>
      <c r="K312" s="35"/>
      <c r="L312" s="35"/>
      <c r="M312" s="35"/>
      <c r="N312" s="36"/>
      <c r="O312" s="39">
        <f>H300</f>
        <v>2.72</v>
      </c>
      <c r="P312" s="37"/>
    </row>
    <row r="313" spans="1:16" x14ac:dyDescent="0.2">
      <c r="A313" s="7" t="s">
        <v>15</v>
      </c>
      <c r="C313" s="7"/>
      <c r="D313" s="7" t="s">
        <v>35</v>
      </c>
      <c r="I313" s="31" t="s">
        <v>5</v>
      </c>
      <c r="J313" s="34" t="s">
        <v>51</v>
      </c>
      <c r="K313" s="35"/>
      <c r="L313" s="35"/>
      <c r="M313" s="35"/>
      <c r="N313" s="36"/>
      <c r="O313" s="39">
        <f>I300</f>
        <v>2.64</v>
      </c>
      <c r="P313" s="37"/>
    </row>
    <row r="314" spans="1:16" x14ac:dyDescent="0.2">
      <c r="A314" s="59" t="s">
        <v>22</v>
      </c>
      <c r="B314" s="17"/>
      <c r="C314" s="18"/>
      <c r="D314" s="18" t="s">
        <v>36</v>
      </c>
      <c r="E314" s="19"/>
      <c r="I314" s="2" t="s">
        <v>6</v>
      </c>
      <c r="J314" s="57" t="s">
        <v>52</v>
      </c>
      <c r="O314" s="39">
        <f>J300</f>
        <v>2.68</v>
      </c>
      <c r="P314" s="37"/>
    </row>
    <row r="315" spans="1:16" x14ac:dyDescent="0.2">
      <c r="A315" s="19"/>
      <c r="B315" s="19"/>
      <c r="C315" s="17"/>
      <c r="D315" s="17" t="s">
        <v>33</v>
      </c>
      <c r="E315" s="19"/>
      <c r="I315" s="2" t="s">
        <v>7</v>
      </c>
      <c r="J315" s="34" t="s">
        <v>53</v>
      </c>
      <c r="K315" s="35"/>
      <c r="L315" s="35"/>
      <c r="M315" s="35"/>
      <c r="N315" s="36"/>
      <c r="O315" s="39">
        <f>K300</f>
        <v>2.76</v>
      </c>
      <c r="P315" s="37"/>
    </row>
    <row r="316" spans="1:16" ht="25.5" x14ac:dyDescent="0.2">
      <c r="A316" s="58" t="s">
        <v>56</v>
      </c>
      <c r="B316" s="8"/>
      <c r="C316" s="7"/>
      <c r="D316" s="7" t="s">
        <v>58</v>
      </c>
      <c r="I316" s="2" t="s">
        <v>8</v>
      </c>
      <c r="J316" s="34" t="s">
        <v>55</v>
      </c>
      <c r="K316" s="35"/>
      <c r="L316" s="35"/>
      <c r="M316" s="35"/>
      <c r="N316" s="36"/>
      <c r="O316" s="39">
        <f>L300</f>
        <v>2.8</v>
      </c>
      <c r="P316" s="37"/>
    </row>
    <row r="317" spans="1:16" x14ac:dyDescent="0.2">
      <c r="A317" s="33" t="s">
        <v>29</v>
      </c>
      <c r="B317" s="8"/>
      <c r="I317" s="2" t="s">
        <v>9</v>
      </c>
      <c r="J317" s="34" t="s">
        <v>63</v>
      </c>
      <c r="K317" s="35"/>
      <c r="L317" s="35"/>
      <c r="M317" s="35"/>
      <c r="N317" s="36"/>
      <c r="O317" s="39">
        <f>M300</f>
        <v>2.8</v>
      </c>
      <c r="P317" s="37"/>
    </row>
    <row r="318" spans="1:16" ht="20.25" x14ac:dyDescent="0.3">
      <c r="A318" s="67" t="s">
        <v>23</v>
      </c>
      <c r="B318" s="68"/>
      <c r="C318" s="68"/>
      <c r="D318" s="68"/>
      <c r="E318" s="68"/>
      <c r="F318" s="69"/>
      <c r="G318" s="70"/>
      <c r="P318" s="40"/>
    </row>
    <row r="319" spans="1:16" x14ac:dyDescent="0.2">
      <c r="A319" s="21" t="s">
        <v>24</v>
      </c>
      <c r="B319" s="22"/>
      <c r="C319" s="22"/>
      <c r="D319" s="22"/>
      <c r="E319" s="22"/>
      <c r="F319" s="22"/>
      <c r="G319" s="19"/>
      <c r="I319" s="8"/>
      <c r="J319" s="8"/>
      <c r="K319" s="8"/>
      <c r="L319" s="8"/>
      <c r="M319" s="8"/>
    </row>
    <row r="320" spans="1:16" x14ac:dyDescent="0.2">
      <c r="A320" s="23" t="s">
        <v>25</v>
      </c>
      <c r="B320" s="22"/>
      <c r="C320" s="22"/>
      <c r="D320" s="24" t="s">
        <v>59</v>
      </c>
      <c r="E320" s="22"/>
      <c r="F320" s="24"/>
      <c r="G320" s="24"/>
    </row>
    <row r="321" spans="1:7" x14ac:dyDescent="0.2">
      <c r="A321" s="23" t="s">
        <v>26</v>
      </c>
      <c r="B321" s="24"/>
      <c r="C321" s="25"/>
      <c r="D321" s="24" t="s">
        <v>60</v>
      </c>
      <c r="E321" s="24"/>
      <c r="F321" s="19"/>
      <c r="G321" s="19"/>
    </row>
    <row r="322" spans="1:7" x14ac:dyDescent="0.2">
      <c r="A322" s="23" t="s">
        <v>27</v>
      </c>
      <c r="B322" s="19"/>
      <c r="C322" s="25"/>
      <c r="D322" s="24" t="s">
        <v>61</v>
      </c>
      <c r="E322" s="19"/>
      <c r="F322" s="19"/>
      <c r="G322" s="19"/>
    </row>
    <row r="323" spans="1:7" x14ac:dyDescent="0.2">
      <c r="A323" s="23" t="s">
        <v>28</v>
      </c>
      <c r="B323" s="19"/>
      <c r="C323" s="25"/>
      <c r="D323" s="24" t="s">
        <v>62</v>
      </c>
      <c r="E323" s="19"/>
    </row>
  </sheetData>
  <mergeCells count="76">
    <mergeCell ref="N247:O247"/>
    <mergeCell ref="N248:O248"/>
    <mergeCell ref="N249:O249"/>
    <mergeCell ref="N250:O250"/>
    <mergeCell ref="N256:O256"/>
    <mergeCell ref="N251:O251"/>
    <mergeCell ref="N252:O252"/>
    <mergeCell ref="N253:O253"/>
    <mergeCell ref="N254:O254"/>
    <mergeCell ref="N255:O255"/>
    <mergeCell ref="K239:K240"/>
    <mergeCell ref="L239:L240"/>
    <mergeCell ref="A257:E257"/>
    <mergeCell ref="F257:G257"/>
    <mergeCell ref="J247:M247"/>
    <mergeCell ref="M239:M240"/>
    <mergeCell ref="E241:E242"/>
    <mergeCell ref="F241:F242"/>
    <mergeCell ref="G241:G243"/>
    <mergeCell ref="H241:H243"/>
    <mergeCell ref="I241:I243"/>
    <mergeCell ref="J241:J243"/>
    <mergeCell ref="K241:K243"/>
    <mergeCell ref="L241:L243"/>
    <mergeCell ref="M241:M243"/>
    <mergeCell ref="E239:E240"/>
    <mergeCell ref="F239:F240"/>
    <mergeCell ref="G239:G240"/>
    <mergeCell ref="H239:H240"/>
    <mergeCell ref="I239:I240"/>
    <mergeCell ref="J239:J240"/>
    <mergeCell ref="A2:O2"/>
    <mergeCell ref="A3:O3"/>
    <mergeCell ref="E5:M6"/>
    <mergeCell ref="E237:E238"/>
    <mergeCell ref="F237:F238"/>
    <mergeCell ref="G237:G238"/>
    <mergeCell ref="H237:H238"/>
    <mergeCell ref="I237:I238"/>
    <mergeCell ref="J237:J238"/>
    <mergeCell ref="K237:K238"/>
    <mergeCell ref="L237:L238"/>
    <mergeCell ref="M237:M238"/>
    <mergeCell ref="A266:O266"/>
    <mergeCell ref="A267:O267"/>
    <mergeCell ref="E269:M270"/>
    <mergeCell ref="E298:E299"/>
    <mergeCell ref="F298:F299"/>
    <mergeCell ref="G298:G299"/>
    <mergeCell ref="H298:H299"/>
    <mergeCell ref="I298:I299"/>
    <mergeCell ref="J298:J299"/>
    <mergeCell ref="K298:K299"/>
    <mergeCell ref="L298:L299"/>
    <mergeCell ref="M298:M299"/>
    <mergeCell ref="E300:E301"/>
    <mergeCell ref="F300:F301"/>
    <mergeCell ref="G300:G301"/>
    <mergeCell ref="H300:H301"/>
    <mergeCell ref="I300:I301"/>
    <mergeCell ref="J308:N308"/>
    <mergeCell ref="A318:E318"/>
    <mergeCell ref="F318:G318"/>
    <mergeCell ref="J300:J301"/>
    <mergeCell ref="K300:K301"/>
    <mergeCell ref="L300:L301"/>
    <mergeCell ref="M300:M301"/>
    <mergeCell ref="E302:E303"/>
    <mergeCell ref="F302:F303"/>
    <mergeCell ref="G302:G304"/>
    <mergeCell ref="H302:H304"/>
    <mergeCell ref="I302:I304"/>
    <mergeCell ref="J302:J304"/>
    <mergeCell ref="K302:K304"/>
    <mergeCell ref="L302:L304"/>
    <mergeCell ref="M302:M304"/>
  </mergeCells>
  <pageMargins left="0.23622047244094491" right="0.43307086614173229" top="0.47244094488188981" bottom="0.27559055118110237" header="0" footer="0"/>
  <pageSetup paperSize="9" scale="85" orientation="portrait" horizontalDpi="300" verticalDpi="300" r:id="rId1"/>
  <headerFooter alignWithMargins="0"/>
  <rowBreaks count="1" manualBreakCount="1">
    <brk id="26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Layout" topLeftCell="A25" zoomScaleSheetLayoutView="100" workbookViewId="0">
      <selection activeCell="E38" sqref="E38:E39"/>
    </sheetView>
  </sheetViews>
  <sheetFormatPr defaultRowHeight="12.75" outlineLevelRow="1" x14ac:dyDescent="0.2"/>
  <cols>
    <col min="1" max="1" width="12.140625" customWidth="1"/>
    <col min="2" max="2" width="5.85546875" hidden="1" customWidth="1"/>
    <col min="3" max="3" width="6" hidden="1" customWidth="1"/>
    <col min="4" max="4" width="7" customWidth="1"/>
    <col min="5" max="5" width="5.85546875" customWidth="1"/>
    <col min="6" max="6" width="6.28515625" customWidth="1"/>
    <col min="7" max="7" width="6" customWidth="1"/>
    <col min="8" max="9" width="6.5703125" customWidth="1"/>
    <col min="10" max="10" width="6.28515625" customWidth="1"/>
    <col min="11" max="11" width="6.5703125" customWidth="1"/>
    <col min="12" max="12" width="6.42578125" customWidth="1"/>
    <col min="13" max="13" width="6.28515625" customWidth="1"/>
    <col min="14" max="14" width="16.5703125" customWidth="1"/>
    <col min="15" max="15" width="7" customWidth="1"/>
    <col min="16" max="16" width="9.7109375" customWidth="1"/>
    <col min="17" max="17" width="2" customWidth="1"/>
  </cols>
  <sheetData>
    <row r="1" spans="1:16" ht="7.5" customHeight="1" x14ac:dyDescent="0.25">
      <c r="A1" s="41"/>
      <c r="B1" s="41"/>
      <c r="C1" s="41"/>
      <c r="D1" s="41"/>
      <c r="E1" s="41"/>
      <c r="F1" s="41"/>
      <c r="G1" s="41"/>
      <c r="H1" s="41"/>
      <c r="I1" s="41"/>
      <c r="J1" s="41"/>
      <c r="K1" s="41"/>
      <c r="L1" s="41"/>
      <c r="M1" s="41"/>
      <c r="N1" s="41"/>
      <c r="O1" s="41"/>
      <c r="P1" s="41"/>
    </row>
    <row r="2" spans="1:16" ht="15.75" x14ac:dyDescent="0.25">
      <c r="A2" s="80" t="s">
        <v>54</v>
      </c>
      <c r="B2" s="80"/>
      <c r="C2" s="80"/>
      <c r="D2" s="80"/>
      <c r="E2" s="80"/>
      <c r="F2" s="80"/>
      <c r="G2" s="80"/>
      <c r="H2" s="80"/>
      <c r="I2" s="80"/>
      <c r="J2" s="80"/>
      <c r="K2" s="80"/>
      <c r="L2" s="80"/>
      <c r="M2" s="80"/>
      <c r="N2" s="80"/>
      <c r="O2" s="80"/>
    </row>
    <row r="3" spans="1:16" ht="15.75" x14ac:dyDescent="0.25">
      <c r="A3" s="80" t="s">
        <v>20</v>
      </c>
      <c r="B3" s="80"/>
      <c r="C3" s="80"/>
      <c r="D3" s="80"/>
      <c r="E3" s="80"/>
      <c r="F3" s="80"/>
      <c r="G3" s="80"/>
      <c r="H3" s="80"/>
      <c r="I3" s="80"/>
      <c r="J3" s="80"/>
      <c r="K3" s="80"/>
      <c r="L3" s="80"/>
      <c r="M3" s="80"/>
      <c r="N3" s="80"/>
      <c r="O3" s="80"/>
    </row>
    <row r="4" spans="1:16" ht="8.25" customHeight="1" thickBot="1" x14ac:dyDescent="0.25"/>
    <row r="5" spans="1:16" ht="13.5" thickTop="1" x14ac:dyDescent="0.2">
      <c r="D5" s="26" t="s">
        <v>38</v>
      </c>
      <c r="E5" s="81" t="s">
        <v>0</v>
      </c>
      <c r="F5" s="82"/>
      <c r="G5" s="82"/>
      <c r="H5" s="82"/>
      <c r="I5" s="82"/>
      <c r="J5" s="82"/>
      <c r="K5" s="82"/>
      <c r="L5" s="82"/>
      <c r="M5" s="83"/>
      <c r="N5" s="26"/>
      <c r="O5" s="51"/>
      <c r="P5" s="8"/>
    </row>
    <row r="6" spans="1:16" ht="14.25" customHeight="1" x14ac:dyDescent="0.2">
      <c r="D6" s="27" t="s">
        <v>46</v>
      </c>
      <c r="E6" s="84"/>
      <c r="F6" s="85"/>
      <c r="G6" s="85"/>
      <c r="H6" s="85"/>
      <c r="I6" s="85"/>
      <c r="J6" s="85"/>
      <c r="K6" s="85"/>
      <c r="L6" s="85"/>
      <c r="M6" s="86"/>
      <c r="N6" s="50"/>
      <c r="O6" s="51"/>
      <c r="P6" s="8"/>
    </row>
    <row r="7" spans="1:16" ht="12" customHeight="1" x14ac:dyDescent="0.2">
      <c r="D7" s="27" t="s">
        <v>45</v>
      </c>
      <c r="E7" s="28" t="s">
        <v>1</v>
      </c>
      <c r="F7" s="28" t="s">
        <v>2</v>
      </c>
      <c r="G7" s="28" t="s">
        <v>3</v>
      </c>
      <c r="H7" s="28" t="s">
        <v>4</v>
      </c>
      <c r="I7" s="28" t="s">
        <v>5</v>
      </c>
      <c r="J7" s="28" t="s">
        <v>6</v>
      </c>
      <c r="K7" s="28" t="s">
        <v>7</v>
      </c>
      <c r="L7" s="28" t="s">
        <v>8</v>
      </c>
      <c r="M7" s="28" t="s">
        <v>9</v>
      </c>
      <c r="N7" s="4"/>
    </row>
    <row r="8" spans="1:16" x14ac:dyDescent="0.2">
      <c r="D8" s="29">
        <v>1</v>
      </c>
      <c r="E8" s="29">
        <v>2</v>
      </c>
      <c r="F8" s="29">
        <v>3</v>
      </c>
      <c r="G8" s="30">
        <v>4</v>
      </c>
      <c r="H8" s="30">
        <v>5</v>
      </c>
      <c r="I8" s="30">
        <v>6</v>
      </c>
      <c r="J8" s="30">
        <v>7</v>
      </c>
      <c r="K8" s="30">
        <v>8</v>
      </c>
      <c r="L8" s="30">
        <v>9</v>
      </c>
      <c r="M8" s="30">
        <v>10</v>
      </c>
      <c r="N8" s="4"/>
    </row>
    <row r="9" spans="1:16" outlineLevel="1" x14ac:dyDescent="0.2">
      <c r="D9" s="1">
        <v>1</v>
      </c>
      <c r="E9" s="60">
        <v>4</v>
      </c>
      <c r="F9" s="60">
        <v>3</v>
      </c>
      <c r="G9" s="60">
        <v>4</v>
      </c>
      <c r="H9" s="60">
        <v>3</v>
      </c>
      <c r="I9" s="60">
        <v>4</v>
      </c>
      <c r="J9" s="60">
        <v>3</v>
      </c>
      <c r="K9" s="60">
        <v>4</v>
      </c>
      <c r="L9" s="60">
        <v>3</v>
      </c>
      <c r="M9" s="60">
        <v>3</v>
      </c>
      <c r="N9" s="4"/>
    </row>
    <row r="10" spans="1:16" outlineLevel="1" x14ac:dyDescent="0.2">
      <c r="D10" s="2">
        <v>2</v>
      </c>
      <c r="E10" s="60">
        <v>3</v>
      </c>
      <c r="F10" s="60">
        <v>4</v>
      </c>
      <c r="G10" s="60">
        <v>4</v>
      </c>
      <c r="H10" s="60">
        <v>3</v>
      </c>
      <c r="I10" s="60">
        <v>3</v>
      </c>
      <c r="J10" s="60">
        <v>3</v>
      </c>
      <c r="K10" s="60">
        <v>3</v>
      </c>
      <c r="L10" s="60">
        <v>4</v>
      </c>
      <c r="M10" s="60">
        <v>3</v>
      </c>
      <c r="N10" s="4"/>
    </row>
    <row r="11" spans="1:16" outlineLevel="1" x14ac:dyDescent="0.2">
      <c r="D11" s="2">
        <v>3</v>
      </c>
      <c r="E11" s="60">
        <v>3</v>
      </c>
      <c r="F11" s="60">
        <v>3</v>
      </c>
      <c r="G11" s="60">
        <v>3</v>
      </c>
      <c r="H11" s="60">
        <v>4</v>
      </c>
      <c r="I11" s="60">
        <v>3</v>
      </c>
      <c r="J11" s="60">
        <v>4</v>
      </c>
      <c r="K11" s="60">
        <v>3</v>
      </c>
      <c r="L11" s="60">
        <v>2</v>
      </c>
      <c r="M11" s="60">
        <v>3</v>
      </c>
      <c r="N11" s="4"/>
    </row>
    <row r="12" spans="1:16" outlineLevel="1" x14ac:dyDescent="0.2">
      <c r="D12" s="2">
        <v>4</v>
      </c>
      <c r="E12" s="60">
        <v>3</v>
      </c>
      <c r="F12" s="60">
        <v>3</v>
      </c>
      <c r="G12" s="60">
        <v>4</v>
      </c>
      <c r="H12" s="60">
        <v>3</v>
      </c>
      <c r="I12" s="60">
        <v>3</v>
      </c>
      <c r="J12" s="60">
        <v>2</v>
      </c>
      <c r="K12" s="60">
        <v>3</v>
      </c>
      <c r="L12" s="60">
        <v>3</v>
      </c>
      <c r="M12" s="60">
        <v>3</v>
      </c>
      <c r="N12" s="4"/>
    </row>
    <row r="13" spans="1:16" outlineLevel="1" x14ac:dyDescent="0.2">
      <c r="D13" s="2">
        <v>5</v>
      </c>
      <c r="E13" s="60">
        <v>3</v>
      </c>
      <c r="F13" s="60">
        <v>3</v>
      </c>
      <c r="G13" s="60">
        <v>3</v>
      </c>
      <c r="H13" s="60">
        <v>4</v>
      </c>
      <c r="I13" s="60">
        <v>3</v>
      </c>
      <c r="J13" s="60">
        <v>3</v>
      </c>
      <c r="K13" s="60">
        <v>3</v>
      </c>
      <c r="L13" s="60">
        <v>2</v>
      </c>
      <c r="M13" s="60">
        <v>3</v>
      </c>
      <c r="N13" s="4"/>
    </row>
    <row r="14" spans="1:16" outlineLevel="1" x14ac:dyDescent="0.2">
      <c r="D14" s="2">
        <v>6</v>
      </c>
      <c r="E14" s="60">
        <v>4</v>
      </c>
      <c r="F14" s="60">
        <v>3</v>
      </c>
      <c r="G14" s="60">
        <v>4</v>
      </c>
      <c r="H14" s="60">
        <v>3</v>
      </c>
      <c r="I14" s="60">
        <v>4</v>
      </c>
      <c r="J14" s="60">
        <v>3</v>
      </c>
      <c r="K14" s="60">
        <v>4</v>
      </c>
      <c r="L14" s="60">
        <v>3</v>
      </c>
      <c r="M14" s="60">
        <v>4</v>
      </c>
      <c r="N14" s="4"/>
    </row>
    <row r="15" spans="1:16" outlineLevel="1" x14ac:dyDescent="0.2">
      <c r="D15" s="2">
        <v>7</v>
      </c>
      <c r="E15" s="60">
        <v>3</v>
      </c>
      <c r="F15" s="60">
        <v>3</v>
      </c>
      <c r="G15" s="60">
        <v>3</v>
      </c>
      <c r="H15" s="60">
        <v>3</v>
      </c>
      <c r="I15" s="60">
        <v>3</v>
      </c>
      <c r="J15" s="60">
        <v>3</v>
      </c>
      <c r="K15" s="60">
        <v>2</v>
      </c>
      <c r="L15" s="60">
        <v>3</v>
      </c>
      <c r="M15" s="60">
        <v>3</v>
      </c>
      <c r="N15" s="4"/>
    </row>
    <row r="16" spans="1:16" outlineLevel="1" x14ac:dyDescent="0.2">
      <c r="D16" s="2">
        <v>8</v>
      </c>
      <c r="E16" s="60">
        <v>3</v>
      </c>
      <c r="F16" s="60">
        <v>3</v>
      </c>
      <c r="G16" s="60">
        <v>3</v>
      </c>
      <c r="H16" s="60">
        <v>3</v>
      </c>
      <c r="I16" s="60">
        <v>3</v>
      </c>
      <c r="J16" s="60">
        <v>3</v>
      </c>
      <c r="K16" s="60">
        <v>4</v>
      </c>
      <c r="L16" s="60">
        <v>3</v>
      </c>
      <c r="M16" s="60">
        <v>3</v>
      </c>
      <c r="N16" s="4"/>
    </row>
    <row r="17" spans="4:14" outlineLevel="1" x14ac:dyDescent="0.2">
      <c r="D17" s="2">
        <v>9</v>
      </c>
      <c r="E17" s="60">
        <v>3</v>
      </c>
      <c r="F17" s="60">
        <v>3</v>
      </c>
      <c r="G17" s="60">
        <v>3</v>
      </c>
      <c r="H17" s="60">
        <v>3</v>
      </c>
      <c r="I17" s="60">
        <v>4</v>
      </c>
      <c r="J17" s="60">
        <v>3</v>
      </c>
      <c r="K17" s="60">
        <v>4</v>
      </c>
      <c r="L17" s="60">
        <v>3</v>
      </c>
      <c r="M17" s="60">
        <v>3</v>
      </c>
      <c r="N17" s="4"/>
    </row>
    <row r="18" spans="4:14" outlineLevel="1" x14ac:dyDescent="0.2">
      <c r="D18" s="2">
        <v>10</v>
      </c>
      <c r="E18" s="60">
        <v>4</v>
      </c>
      <c r="F18" s="60">
        <v>3</v>
      </c>
      <c r="G18" s="60">
        <v>3</v>
      </c>
      <c r="H18" s="60">
        <v>3</v>
      </c>
      <c r="I18" s="60">
        <v>3</v>
      </c>
      <c r="J18" s="60">
        <v>3</v>
      </c>
      <c r="K18" s="60">
        <v>4</v>
      </c>
      <c r="L18" s="60">
        <v>3</v>
      </c>
      <c r="M18" s="60">
        <v>3</v>
      </c>
      <c r="N18" s="4"/>
    </row>
    <row r="19" spans="4:14" outlineLevel="1" x14ac:dyDescent="0.2">
      <c r="D19" s="2">
        <v>11</v>
      </c>
      <c r="E19" s="60">
        <v>2</v>
      </c>
      <c r="F19" s="60">
        <v>2</v>
      </c>
      <c r="G19" s="60">
        <v>2</v>
      </c>
      <c r="H19" s="60">
        <v>3</v>
      </c>
      <c r="I19" s="60">
        <v>3</v>
      </c>
      <c r="J19" s="60">
        <v>3</v>
      </c>
      <c r="K19" s="60">
        <v>3</v>
      </c>
      <c r="L19" s="60">
        <v>3</v>
      </c>
      <c r="M19" s="60">
        <v>3</v>
      </c>
      <c r="N19" s="4"/>
    </row>
    <row r="20" spans="4:14" outlineLevel="1" x14ac:dyDescent="0.2">
      <c r="D20" s="2">
        <v>12</v>
      </c>
      <c r="E20" s="60">
        <v>3</v>
      </c>
      <c r="F20" s="60">
        <v>3</v>
      </c>
      <c r="G20" s="60">
        <v>3</v>
      </c>
      <c r="H20" s="60">
        <v>3</v>
      </c>
      <c r="I20" s="60">
        <v>2</v>
      </c>
      <c r="J20" s="60">
        <v>4</v>
      </c>
      <c r="K20" s="60">
        <v>3</v>
      </c>
      <c r="L20" s="60">
        <v>3</v>
      </c>
      <c r="M20" s="60">
        <v>3</v>
      </c>
      <c r="N20" s="4"/>
    </row>
    <row r="21" spans="4:14" outlineLevel="1" x14ac:dyDescent="0.2">
      <c r="D21" s="2">
        <v>13</v>
      </c>
      <c r="E21" s="60">
        <v>2</v>
      </c>
      <c r="F21" s="60">
        <v>3</v>
      </c>
      <c r="G21" s="60">
        <v>2</v>
      </c>
      <c r="H21" s="60">
        <v>3</v>
      </c>
      <c r="I21" s="60">
        <v>2</v>
      </c>
      <c r="J21" s="60">
        <v>3</v>
      </c>
      <c r="K21" s="60">
        <v>3</v>
      </c>
      <c r="L21" s="60">
        <v>3</v>
      </c>
      <c r="M21" s="60">
        <v>3</v>
      </c>
      <c r="N21" s="4"/>
    </row>
    <row r="22" spans="4:14" outlineLevel="1" x14ac:dyDescent="0.2">
      <c r="D22" s="2">
        <v>14</v>
      </c>
      <c r="E22" s="60">
        <v>2</v>
      </c>
      <c r="F22" s="60">
        <v>3</v>
      </c>
      <c r="G22" s="60">
        <v>3</v>
      </c>
      <c r="H22" s="60">
        <v>2</v>
      </c>
      <c r="I22" s="60">
        <v>2</v>
      </c>
      <c r="J22" s="60">
        <v>3</v>
      </c>
      <c r="K22" s="60">
        <v>3</v>
      </c>
      <c r="L22" s="60">
        <v>3</v>
      </c>
      <c r="M22" s="60">
        <v>3</v>
      </c>
      <c r="N22" s="4"/>
    </row>
    <row r="23" spans="4:14" outlineLevel="1" x14ac:dyDescent="0.2">
      <c r="D23" s="2">
        <v>15</v>
      </c>
      <c r="E23" s="60">
        <v>4</v>
      </c>
      <c r="F23" s="60">
        <v>3</v>
      </c>
      <c r="G23" s="60">
        <v>3</v>
      </c>
      <c r="H23" s="60">
        <v>3</v>
      </c>
      <c r="I23" s="60">
        <v>3</v>
      </c>
      <c r="J23" s="60">
        <v>3</v>
      </c>
      <c r="K23" s="60">
        <v>3</v>
      </c>
      <c r="L23" s="60">
        <v>4</v>
      </c>
      <c r="M23" s="60">
        <v>3</v>
      </c>
      <c r="N23" s="4"/>
    </row>
    <row r="24" spans="4:14" outlineLevel="1" x14ac:dyDescent="0.2">
      <c r="D24" s="2">
        <v>16</v>
      </c>
      <c r="E24" s="60">
        <v>2</v>
      </c>
      <c r="F24" s="60">
        <v>3</v>
      </c>
      <c r="G24" s="60">
        <v>3</v>
      </c>
      <c r="H24" s="60">
        <v>2</v>
      </c>
      <c r="I24" s="60">
        <v>3</v>
      </c>
      <c r="J24" s="60">
        <v>3</v>
      </c>
      <c r="K24" s="60">
        <v>2</v>
      </c>
      <c r="L24" s="60">
        <v>3</v>
      </c>
      <c r="M24" s="60">
        <v>3</v>
      </c>
      <c r="N24" s="4"/>
    </row>
    <row r="25" spans="4:14" outlineLevel="1" x14ac:dyDescent="0.2">
      <c r="D25" s="2">
        <v>17</v>
      </c>
      <c r="E25" s="60">
        <v>3</v>
      </c>
      <c r="F25" s="60">
        <v>2</v>
      </c>
      <c r="G25" s="60">
        <v>4</v>
      </c>
      <c r="H25" s="60">
        <v>3</v>
      </c>
      <c r="I25" s="60">
        <v>4</v>
      </c>
      <c r="J25" s="60">
        <v>3</v>
      </c>
      <c r="K25" s="60">
        <v>3</v>
      </c>
      <c r="L25" s="60">
        <v>3</v>
      </c>
      <c r="M25" s="60">
        <v>3</v>
      </c>
      <c r="N25" s="4"/>
    </row>
    <row r="26" spans="4:14" outlineLevel="1" x14ac:dyDescent="0.2">
      <c r="D26" s="2">
        <v>18</v>
      </c>
      <c r="E26" s="60">
        <v>4</v>
      </c>
      <c r="F26" s="60">
        <v>3</v>
      </c>
      <c r="G26" s="60">
        <v>3</v>
      </c>
      <c r="H26" s="60">
        <v>4</v>
      </c>
      <c r="I26" s="60">
        <v>4</v>
      </c>
      <c r="J26" s="60">
        <v>3</v>
      </c>
      <c r="K26" s="60">
        <v>3</v>
      </c>
      <c r="L26" s="60">
        <v>3</v>
      </c>
      <c r="M26" s="60">
        <v>3</v>
      </c>
      <c r="N26" s="4"/>
    </row>
    <row r="27" spans="4:14" outlineLevel="1" x14ac:dyDescent="0.2">
      <c r="D27" s="2">
        <v>19</v>
      </c>
      <c r="E27" s="60">
        <v>4</v>
      </c>
      <c r="F27" s="60">
        <v>4</v>
      </c>
      <c r="G27" s="60">
        <v>3</v>
      </c>
      <c r="H27" s="60">
        <v>3</v>
      </c>
      <c r="I27" s="60">
        <v>3</v>
      </c>
      <c r="J27" s="60">
        <v>3</v>
      </c>
      <c r="K27" s="60">
        <v>4</v>
      </c>
      <c r="L27" s="60">
        <v>3</v>
      </c>
      <c r="M27" s="60">
        <v>4</v>
      </c>
      <c r="N27" s="4"/>
    </row>
    <row r="28" spans="4:14" outlineLevel="1" x14ac:dyDescent="0.2">
      <c r="D28" s="2">
        <v>20</v>
      </c>
      <c r="E28" s="60">
        <v>4</v>
      </c>
      <c r="F28" s="60">
        <v>2</v>
      </c>
      <c r="G28" s="60">
        <v>3</v>
      </c>
      <c r="H28" s="60">
        <v>3</v>
      </c>
      <c r="I28" s="60">
        <v>3</v>
      </c>
      <c r="J28" s="60">
        <v>3</v>
      </c>
      <c r="K28" s="60">
        <v>4</v>
      </c>
      <c r="L28" s="60">
        <v>3</v>
      </c>
      <c r="M28" s="60">
        <v>4</v>
      </c>
      <c r="N28" s="4"/>
    </row>
    <row r="29" spans="4:14" outlineLevel="1" x14ac:dyDescent="0.2">
      <c r="D29" s="2">
        <v>21</v>
      </c>
      <c r="E29" s="60">
        <v>4</v>
      </c>
      <c r="F29" s="60">
        <v>3</v>
      </c>
      <c r="G29" s="60">
        <v>3</v>
      </c>
      <c r="H29" s="60">
        <v>4</v>
      </c>
      <c r="I29" s="60">
        <v>4</v>
      </c>
      <c r="J29" s="60">
        <v>3</v>
      </c>
      <c r="K29" s="60">
        <v>3</v>
      </c>
      <c r="L29" s="60">
        <v>3</v>
      </c>
      <c r="M29" s="60">
        <v>3</v>
      </c>
      <c r="N29" s="4"/>
    </row>
    <row r="30" spans="4:14" outlineLevel="1" x14ac:dyDescent="0.2">
      <c r="D30" s="2">
        <v>22</v>
      </c>
      <c r="E30" s="60">
        <v>3</v>
      </c>
      <c r="F30" s="60">
        <v>3</v>
      </c>
      <c r="G30" s="60">
        <v>3</v>
      </c>
      <c r="H30" s="60">
        <v>3</v>
      </c>
      <c r="I30" s="60">
        <v>3</v>
      </c>
      <c r="J30" s="60">
        <v>3</v>
      </c>
      <c r="K30" s="60">
        <v>3</v>
      </c>
      <c r="L30" s="60">
        <v>3</v>
      </c>
      <c r="M30" s="60">
        <v>3</v>
      </c>
      <c r="N30" s="4"/>
    </row>
    <row r="31" spans="4:14" outlineLevel="1" x14ac:dyDescent="0.2">
      <c r="D31" s="2">
        <v>23</v>
      </c>
      <c r="E31" s="60">
        <v>3</v>
      </c>
      <c r="F31" s="60">
        <v>3</v>
      </c>
      <c r="G31" s="60">
        <v>3</v>
      </c>
      <c r="H31" s="60">
        <v>3</v>
      </c>
      <c r="I31" s="60">
        <v>4</v>
      </c>
      <c r="J31" s="60">
        <v>3</v>
      </c>
      <c r="K31" s="60">
        <v>3</v>
      </c>
      <c r="L31" s="60">
        <v>4</v>
      </c>
      <c r="M31" s="60">
        <v>3</v>
      </c>
      <c r="N31" s="4"/>
    </row>
    <row r="32" spans="4:14" outlineLevel="1" x14ac:dyDescent="0.2">
      <c r="D32" s="2">
        <v>24</v>
      </c>
      <c r="E32" s="60">
        <v>4</v>
      </c>
      <c r="F32" s="60">
        <v>3</v>
      </c>
      <c r="G32" s="60">
        <v>3</v>
      </c>
      <c r="H32" s="60">
        <v>4</v>
      </c>
      <c r="I32" s="60">
        <v>3</v>
      </c>
      <c r="J32" s="60">
        <v>3</v>
      </c>
      <c r="K32" s="60">
        <v>3</v>
      </c>
      <c r="L32" s="60">
        <v>3</v>
      </c>
      <c r="M32" s="60">
        <v>3</v>
      </c>
      <c r="N32" s="4"/>
    </row>
    <row r="33" spans="1:16" outlineLevel="1" x14ac:dyDescent="0.2">
      <c r="D33" s="2">
        <v>25</v>
      </c>
      <c r="E33" s="60">
        <v>3</v>
      </c>
      <c r="F33" s="60">
        <v>4</v>
      </c>
      <c r="G33" s="60">
        <v>3</v>
      </c>
      <c r="H33" s="60">
        <v>4</v>
      </c>
      <c r="I33" s="60">
        <v>3</v>
      </c>
      <c r="J33" s="60">
        <v>4</v>
      </c>
      <c r="K33" s="60">
        <v>3</v>
      </c>
      <c r="L33" s="60">
        <v>3</v>
      </c>
      <c r="M33" s="60">
        <v>4</v>
      </c>
      <c r="N33" s="4"/>
    </row>
    <row r="34" spans="1:16" x14ac:dyDescent="0.2">
      <c r="D34" s="45" t="s">
        <v>44</v>
      </c>
      <c r="E34" s="87">
        <f t="shared" ref="E34:M34" si="0">SUM(E9:E33)</f>
        <v>80</v>
      </c>
      <c r="F34" s="87">
        <f t="shared" si="0"/>
        <v>75</v>
      </c>
      <c r="G34" s="87">
        <f t="shared" si="0"/>
        <v>78</v>
      </c>
      <c r="H34" s="87">
        <f t="shared" si="0"/>
        <v>79</v>
      </c>
      <c r="I34" s="87">
        <f t="shared" si="0"/>
        <v>79</v>
      </c>
      <c r="J34" s="87">
        <f t="shared" si="0"/>
        <v>77</v>
      </c>
      <c r="K34" s="87">
        <f t="shared" si="0"/>
        <v>80</v>
      </c>
      <c r="L34" s="87">
        <f t="shared" si="0"/>
        <v>76</v>
      </c>
      <c r="M34" s="87">
        <f t="shared" si="0"/>
        <v>79</v>
      </c>
      <c r="N34" s="4"/>
    </row>
    <row r="35" spans="1:16" x14ac:dyDescent="0.2">
      <c r="D35" s="3" t="s">
        <v>43</v>
      </c>
      <c r="E35" s="72"/>
      <c r="F35" s="72"/>
      <c r="G35" s="72"/>
      <c r="H35" s="72"/>
      <c r="I35" s="72"/>
      <c r="J35" s="72"/>
      <c r="K35" s="72"/>
      <c r="L35" s="72"/>
      <c r="M35" s="72"/>
      <c r="N35" s="4"/>
    </row>
    <row r="36" spans="1:16" x14ac:dyDescent="0.2">
      <c r="D36" s="5" t="s">
        <v>39</v>
      </c>
      <c r="E36" s="71">
        <f t="shared" ref="E36:M36" si="1">(SUM(E9:E33))/COUNT(E9:E33)</f>
        <v>3.2</v>
      </c>
      <c r="F36" s="71">
        <f t="shared" si="1"/>
        <v>3</v>
      </c>
      <c r="G36" s="71">
        <f t="shared" si="1"/>
        <v>3.12</v>
      </c>
      <c r="H36" s="71">
        <f t="shared" si="1"/>
        <v>3.16</v>
      </c>
      <c r="I36" s="71">
        <f t="shared" si="1"/>
        <v>3.16</v>
      </c>
      <c r="J36" s="71">
        <f t="shared" si="1"/>
        <v>3.08</v>
      </c>
      <c r="K36" s="71">
        <f t="shared" si="1"/>
        <v>3.2</v>
      </c>
      <c r="L36" s="71">
        <f t="shared" si="1"/>
        <v>3.04</v>
      </c>
      <c r="M36" s="71">
        <f t="shared" si="1"/>
        <v>3.16</v>
      </c>
      <c r="N36" s="46"/>
    </row>
    <row r="37" spans="1:16" x14ac:dyDescent="0.2">
      <c r="D37" s="4" t="s">
        <v>40</v>
      </c>
      <c r="E37" s="79"/>
      <c r="F37" s="79"/>
      <c r="G37" s="72"/>
      <c r="H37" s="72"/>
      <c r="I37" s="72"/>
      <c r="J37" s="72"/>
      <c r="K37" s="72"/>
      <c r="L37" s="72"/>
      <c r="M37" s="72"/>
      <c r="N37" s="47"/>
    </row>
    <row r="38" spans="1:16" x14ac:dyDescent="0.2">
      <c r="D38" s="9" t="s">
        <v>21</v>
      </c>
      <c r="E38" s="73">
        <f>E36*0.111</f>
        <v>0.35520000000000002</v>
      </c>
      <c r="F38" s="75">
        <f>F36*0.111</f>
        <v>0.33300000000000002</v>
      </c>
      <c r="G38" s="71">
        <f t="shared" ref="G38:M38" si="2">G36*0.111</f>
        <v>0.34632000000000002</v>
      </c>
      <c r="H38" s="71">
        <f t="shared" si="2"/>
        <v>0.35076000000000002</v>
      </c>
      <c r="I38" s="71">
        <f t="shared" si="2"/>
        <v>0.35076000000000002</v>
      </c>
      <c r="J38" s="71">
        <f t="shared" si="2"/>
        <v>0.34188000000000002</v>
      </c>
      <c r="K38" s="71">
        <f t="shared" si="2"/>
        <v>0.35520000000000002</v>
      </c>
      <c r="L38" s="71">
        <f t="shared" si="2"/>
        <v>0.33744000000000002</v>
      </c>
      <c r="M38" s="71">
        <f t="shared" si="2"/>
        <v>0.35076000000000002</v>
      </c>
      <c r="N38" s="10" t="s">
        <v>16</v>
      </c>
    </row>
    <row r="39" spans="1:16" x14ac:dyDescent="0.2">
      <c r="D39" s="11" t="s">
        <v>41</v>
      </c>
      <c r="E39" s="74"/>
      <c r="F39" s="76"/>
      <c r="G39" s="77"/>
      <c r="H39" s="77"/>
      <c r="I39" s="77"/>
      <c r="J39" s="77"/>
      <c r="K39" s="77"/>
      <c r="L39" s="77"/>
      <c r="M39" s="77"/>
      <c r="N39" s="12"/>
    </row>
    <row r="40" spans="1:16" ht="12" customHeight="1" x14ac:dyDescent="0.2">
      <c r="D40" s="14" t="s">
        <v>42</v>
      </c>
      <c r="E40" s="13"/>
      <c r="F40" s="11"/>
      <c r="G40" s="78"/>
      <c r="H40" s="78"/>
      <c r="I40" s="78"/>
      <c r="J40" s="78"/>
      <c r="K40" s="78"/>
      <c r="L40" s="78"/>
      <c r="M40" s="78"/>
      <c r="N40" s="16">
        <f>SUM(E38:M39)</f>
        <v>3.1213200000000003</v>
      </c>
    </row>
    <row r="41" spans="1:16" ht="9.75" customHeight="1" x14ac:dyDescent="0.2">
      <c r="D41" s="20"/>
      <c r="E41" s="15"/>
      <c r="F41" s="15"/>
      <c r="G41" s="15"/>
      <c r="H41" s="15"/>
      <c r="I41" s="15"/>
      <c r="J41" s="15"/>
      <c r="K41" s="15"/>
      <c r="L41" s="15"/>
      <c r="M41" s="15"/>
      <c r="N41" s="32" t="s">
        <v>17</v>
      </c>
      <c r="O41" s="53"/>
      <c r="P41" s="55" t="s">
        <v>45</v>
      </c>
    </row>
    <row r="42" spans="1:16" x14ac:dyDescent="0.2">
      <c r="D42" s="48" t="s">
        <v>10</v>
      </c>
      <c r="E42" s="49"/>
      <c r="F42" s="49"/>
      <c r="G42" s="49"/>
      <c r="H42" s="49"/>
      <c r="I42" s="49"/>
      <c r="J42" s="49"/>
      <c r="K42" s="49"/>
      <c r="L42" s="49"/>
      <c r="M42" s="49"/>
      <c r="N42" s="52">
        <f>N40*25</f>
        <v>78.033000000000001</v>
      </c>
      <c r="O42" s="54"/>
      <c r="P42" s="56" t="s">
        <v>45</v>
      </c>
    </row>
    <row r="43" spans="1:16" ht="7.5" customHeight="1" x14ac:dyDescent="0.2"/>
    <row r="44" spans="1:16" x14ac:dyDescent="0.2">
      <c r="A44" s="6" t="s">
        <v>11</v>
      </c>
      <c r="I44" s="42" t="s">
        <v>18</v>
      </c>
      <c r="J44" s="64" t="s">
        <v>19</v>
      </c>
      <c r="K44" s="65"/>
      <c r="L44" s="65"/>
      <c r="M44" s="65"/>
      <c r="N44" s="66"/>
      <c r="O44" s="43" t="s">
        <v>37</v>
      </c>
      <c r="P44" s="44"/>
    </row>
    <row r="45" spans="1:16" x14ac:dyDescent="0.2">
      <c r="A45" s="7" t="s">
        <v>57</v>
      </c>
      <c r="C45" s="7"/>
      <c r="D45" s="7" t="s">
        <v>30</v>
      </c>
      <c r="I45" s="2" t="s">
        <v>1</v>
      </c>
      <c r="J45" s="34" t="s">
        <v>48</v>
      </c>
      <c r="K45" s="35"/>
      <c r="L45" s="35"/>
      <c r="M45" s="35"/>
      <c r="N45" s="36"/>
      <c r="O45" s="39">
        <f>E36</f>
        <v>3.2</v>
      </c>
      <c r="P45" s="38"/>
    </row>
    <row r="46" spans="1:16" x14ac:dyDescent="0.2">
      <c r="A46" s="7" t="s">
        <v>12</v>
      </c>
      <c r="C46" s="7"/>
      <c r="D46" s="7" t="s">
        <v>31</v>
      </c>
      <c r="I46" s="2" t="s">
        <v>2</v>
      </c>
      <c r="J46" s="34" t="s">
        <v>47</v>
      </c>
      <c r="K46" s="35"/>
      <c r="L46" s="35"/>
      <c r="M46" s="35"/>
      <c r="N46" s="36"/>
      <c r="O46" s="39">
        <f>F36</f>
        <v>3</v>
      </c>
      <c r="P46" s="37"/>
    </row>
    <row r="47" spans="1:16" x14ac:dyDescent="0.2">
      <c r="A47" s="7" t="s">
        <v>13</v>
      </c>
      <c r="C47" s="7"/>
      <c r="D47" s="7" t="s">
        <v>32</v>
      </c>
      <c r="I47" s="2" t="s">
        <v>3</v>
      </c>
      <c r="J47" s="34" t="s">
        <v>49</v>
      </c>
      <c r="K47" s="35"/>
      <c r="L47" s="35"/>
      <c r="M47" s="35"/>
      <c r="N47" s="36"/>
      <c r="O47" s="39">
        <f>G36</f>
        <v>3.12</v>
      </c>
      <c r="P47" s="37"/>
    </row>
    <row r="48" spans="1:16" x14ac:dyDescent="0.2">
      <c r="A48" s="7" t="s">
        <v>14</v>
      </c>
      <c r="C48" s="7"/>
      <c r="D48" s="7" t="s">
        <v>34</v>
      </c>
      <c r="I48" s="2" t="s">
        <v>4</v>
      </c>
      <c r="J48" s="34" t="s">
        <v>50</v>
      </c>
      <c r="K48" s="35"/>
      <c r="L48" s="35"/>
      <c r="M48" s="35"/>
      <c r="N48" s="36"/>
      <c r="O48" s="39">
        <f>H36</f>
        <v>3.16</v>
      </c>
      <c r="P48" s="37"/>
    </row>
    <row r="49" spans="1:16" x14ac:dyDescent="0.2">
      <c r="A49" s="7" t="s">
        <v>15</v>
      </c>
      <c r="C49" s="7"/>
      <c r="D49" s="7" t="s">
        <v>35</v>
      </c>
      <c r="I49" s="31" t="s">
        <v>5</v>
      </c>
      <c r="J49" s="34" t="s">
        <v>51</v>
      </c>
      <c r="K49" s="35"/>
      <c r="L49" s="35"/>
      <c r="M49" s="35"/>
      <c r="N49" s="36"/>
      <c r="O49" s="39">
        <f>I36</f>
        <v>3.16</v>
      </c>
      <c r="P49" s="37"/>
    </row>
    <row r="50" spans="1:16" x14ac:dyDescent="0.2">
      <c r="A50" s="59" t="s">
        <v>22</v>
      </c>
      <c r="B50" s="17"/>
      <c r="C50" s="18"/>
      <c r="D50" s="18" t="s">
        <v>36</v>
      </c>
      <c r="E50" s="19"/>
      <c r="I50" s="2" t="s">
        <v>6</v>
      </c>
      <c r="J50" s="57" t="s">
        <v>52</v>
      </c>
      <c r="O50" s="39">
        <f>J36</f>
        <v>3.08</v>
      </c>
      <c r="P50" s="37"/>
    </row>
    <row r="51" spans="1:16" x14ac:dyDescent="0.2">
      <c r="A51" s="19"/>
      <c r="B51" s="19"/>
      <c r="C51" s="17"/>
      <c r="D51" s="17" t="s">
        <v>33</v>
      </c>
      <c r="E51" s="19"/>
      <c r="I51" s="2" t="s">
        <v>7</v>
      </c>
      <c r="J51" s="34" t="s">
        <v>53</v>
      </c>
      <c r="K51" s="35"/>
      <c r="L51" s="35"/>
      <c r="M51" s="35"/>
      <c r="N51" s="36"/>
      <c r="O51" s="39">
        <f>K36</f>
        <v>3.2</v>
      </c>
      <c r="P51" s="37"/>
    </row>
    <row r="52" spans="1:16" ht="25.5" x14ac:dyDescent="0.2">
      <c r="A52" s="58" t="s">
        <v>56</v>
      </c>
      <c r="B52" s="8"/>
      <c r="C52" s="7"/>
      <c r="D52" s="7" t="s">
        <v>58</v>
      </c>
      <c r="I52" s="2" t="s">
        <v>8</v>
      </c>
      <c r="J52" s="34" t="s">
        <v>55</v>
      </c>
      <c r="K52" s="35"/>
      <c r="L52" s="35"/>
      <c r="M52" s="35"/>
      <c r="N52" s="36"/>
      <c r="O52" s="39">
        <f>L36</f>
        <v>3.04</v>
      </c>
      <c r="P52" s="37"/>
    </row>
    <row r="53" spans="1:16" x14ac:dyDescent="0.2">
      <c r="A53" s="33" t="s">
        <v>29</v>
      </c>
      <c r="B53" s="8"/>
      <c r="I53" s="2" t="s">
        <v>9</v>
      </c>
      <c r="J53" s="34" t="s">
        <v>63</v>
      </c>
      <c r="K53" s="35"/>
      <c r="L53" s="35"/>
      <c r="M53" s="35"/>
      <c r="N53" s="36"/>
      <c r="O53" s="39">
        <f>M36</f>
        <v>3.16</v>
      </c>
      <c r="P53" s="37"/>
    </row>
    <row r="54" spans="1:16" ht="20.25" x14ac:dyDescent="0.3">
      <c r="A54" s="67" t="s">
        <v>23</v>
      </c>
      <c r="B54" s="68"/>
      <c r="C54" s="68"/>
      <c r="D54" s="68"/>
      <c r="E54" s="68"/>
      <c r="F54" s="69"/>
      <c r="G54" s="70"/>
      <c r="P54" s="40"/>
    </row>
    <row r="55" spans="1:16" x14ac:dyDescent="0.2">
      <c r="A55" s="21" t="s">
        <v>24</v>
      </c>
      <c r="B55" s="22"/>
      <c r="C55" s="22"/>
      <c r="D55" s="22"/>
      <c r="E55" s="22"/>
      <c r="F55" s="22"/>
      <c r="G55" s="19"/>
      <c r="I55" s="8"/>
      <c r="J55" s="8"/>
      <c r="K55" s="8"/>
      <c r="L55" s="8"/>
      <c r="M55" s="8"/>
    </row>
    <row r="56" spans="1:16" ht="13.5" customHeight="1" x14ac:dyDescent="0.2">
      <c r="A56" s="23" t="s">
        <v>25</v>
      </c>
      <c r="B56" s="22"/>
      <c r="C56" s="22"/>
      <c r="D56" s="24" t="s">
        <v>59</v>
      </c>
      <c r="E56" s="22"/>
      <c r="F56" s="24"/>
      <c r="G56" s="24"/>
    </row>
    <row r="57" spans="1:16" x14ac:dyDescent="0.2">
      <c r="A57" s="23" t="s">
        <v>26</v>
      </c>
      <c r="B57" s="24"/>
      <c r="C57" s="25"/>
      <c r="D57" s="24" t="s">
        <v>60</v>
      </c>
      <c r="E57" s="24"/>
      <c r="F57" s="19"/>
      <c r="G57" s="19"/>
    </row>
    <row r="58" spans="1:16" x14ac:dyDescent="0.2">
      <c r="A58" s="23" t="s">
        <v>27</v>
      </c>
      <c r="B58" s="19"/>
      <c r="C58" s="25"/>
      <c r="D58" s="24" t="s">
        <v>61</v>
      </c>
      <c r="E58" s="19"/>
      <c r="F58" s="19"/>
      <c r="G58" s="19"/>
    </row>
    <row r="59" spans="1:16" x14ac:dyDescent="0.2">
      <c r="A59" s="23" t="s">
        <v>28</v>
      </c>
      <c r="B59" s="19"/>
      <c r="C59" s="25"/>
      <c r="D59" s="24" t="s">
        <v>62</v>
      </c>
      <c r="E59" s="19"/>
    </row>
  </sheetData>
  <mergeCells count="33">
    <mergeCell ref="A2:O2"/>
    <mergeCell ref="A3:O3"/>
    <mergeCell ref="E5:M6"/>
    <mergeCell ref="H34:H35"/>
    <mergeCell ref="M38:M40"/>
    <mergeCell ref="L34:L35"/>
    <mergeCell ref="I34:I35"/>
    <mergeCell ref="J34:J35"/>
    <mergeCell ref="K34:K35"/>
    <mergeCell ref="M34:M35"/>
    <mergeCell ref="G38:G40"/>
    <mergeCell ref="H38:H40"/>
    <mergeCell ref="I38:I40"/>
    <mergeCell ref="L38:L40"/>
    <mergeCell ref="A54:E54"/>
    <mergeCell ref="F54:G54"/>
    <mergeCell ref="E38:E39"/>
    <mergeCell ref="F38:F39"/>
    <mergeCell ref="E34:E35"/>
    <mergeCell ref="F34:F35"/>
    <mergeCell ref="E36:E37"/>
    <mergeCell ref="F36:F37"/>
    <mergeCell ref="G34:G35"/>
    <mergeCell ref="J44:N44"/>
    <mergeCell ref="K36:K37"/>
    <mergeCell ref="L36:L37"/>
    <mergeCell ref="G36:G37"/>
    <mergeCell ref="H36:H37"/>
    <mergeCell ref="I36:I37"/>
    <mergeCell ref="J36:J37"/>
    <mergeCell ref="M36:M37"/>
    <mergeCell ref="J38:J40"/>
    <mergeCell ref="K38:K40"/>
  </mergeCells>
  <phoneticPr fontId="0" type="noConversion"/>
  <pageMargins left="0.25" right="0.25" top="0.75" bottom="0.75" header="0.3" footer="0.3"/>
  <pageSetup paperSize="9" scale="89" orientation="portrait" horizontalDpi="300" verticalDpi="300" r:id="rId1"/>
  <headerFooter alignWithMargins="0"/>
  <rowBreaks count="1" manualBreakCount="1">
    <brk id="6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abSelected="1" topLeftCell="A37" workbookViewId="0">
      <selection activeCell="A45" sqref="A45:B51"/>
    </sheetView>
  </sheetViews>
  <sheetFormatPr defaultRowHeight="12.75" x14ac:dyDescent="0.2"/>
  <cols>
    <col min="1" max="1" width="14.7109375" customWidth="1"/>
  </cols>
  <sheetData>
    <row r="1" spans="1:2" x14ac:dyDescent="0.2">
      <c r="A1" s="95" t="s">
        <v>65</v>
      </c>
      <c r="B1" s="95"/>
    </row>
    <row r="2" spans="1:2" x14ac:dyDescent="0.2">
      <c r="A2" t="s">
        <v>66</v>
      </c>
      <c r="B2">
        <v>12</v>
      </c>
    </row>
    <row r="3" spans="1:2" x14ac:dyDescent="0.2">
      <c r="A3" t="s">
        <v>67</v>
      </c>
      <c r="B3">
        <v>21</v>
      </c>
    </row>
    <row r="4" spans="1:2" x14ac:dyDescent="0.2">
      <c r="A4" t="s">
        <v>68</v>
      </c>
      <c r="B4">
        <v>24</v>
      </c>
    </row>
    <row r="5" spans="1:2" x14ac:dyDescent="0.2">
      <c r="A5" t="s">
        <v>69</v>
      </c>
      <c r="B5">
        <v>45</v>
      </c>
    </row>
    <row r="6" spans="1:2" x14ac:dyDescent="0.2">
      <c r="A6" t="s">
        <v>70</v>
      </c>
      <c r="B6">
        <v>29</v>
      </c>
    </row>
    <row r="7" spans="1:2" x14ac:dyDescent="0.2">
      <c r="A7" t="s">
        <v>71</v>
      </c>
      <c r="B7">
        <v>22</v>
      </c>
    </row>
    <row r="8" spans="1:2" x14ac:dyDescent="0.2">
      <c r="A8" t="s">
        <v>72</v>
      </c>
      <c r="B8">
        <v>18</v>
      </c>
    </row>
    <row r="9" spans="1:2" x14ac:dyDescent="0.2">
      <c r="A9" t="s">
        <v>73</v>
      </c>
      <c r="B9">
        <v>20</v>
      </c>
    </row>
    <row r="23" spans="1:2" x14ac:dyDescent="0.2">
      <c r="A23" t="s">
        <v>74</v>
      </c>
    </row>
    <row r="24" spans="1:2" x14ac:dyDescent="0.2">
      <c r="A24" t="s">
        <v>75</v>
      </c>
      <c r="B24">
        <v>84</v>
      </c>
    </row>
    <row r="25" spans="1:2" x14ac:dyDescent="0.2">
      <c r="A25" t="s">
        <v>76</v>
      </c>
      <c r="B25">
        <v>107</v>
      </c>
    </row>
    <row r="30" spans="1:2" x14ac:dyDescent="0.2">
      <c r="A30" t="s">
        <v>77</v>
      </c>
    </row>
    <row r="31" spans="1:2" x14ac:dyDescent="0.2">
      <c r="A31" t="s">
        <v>78</v>
      </c>
      <c r="B31">
        <v>28</v>
      </c>
    </row>
    <row r="32" spans="1:2" x14ac:dyDescent="0.2">
      <c r="A32" t="s">
        <v>79</v>
      </c>
      <c r="B32">
        <v>44</v>
      </c>
    </row>
    <row r="33" spans="1:2" x14ac:dyDescent="0.2">
      <c r="A33" t="s">
        <v>80</v>
      </c>
      <c r="B33">
        <v>71</v>
      </c>
    </row>
    <row r="34" spans="1:2" x14ac:dyDescent="0.2">
      <c r="A34" t="s">
        <v>81</v>
      </c>
      <c r="B34">
        <v>42</v>
      </c>
    </row>
    <row r="35" spans="1:2" x14ac:dyDescent="0.2">
      <c r="A35" t="s">
        <v>82</v>
      </c>
      <c r="B35">
        <v>6</v>
      </c>
    </row>
    <row r="36" spans="1:2" x14ac:dyDescent="0.2">
      <c r="A36" t="s">
        <v>83</v>
      </c>
      <c r="B36">
        <v>0</v>
      </c>
    </row>
    <row r="45" spans="1:2" x14ac:dyDescent="0.2">
      <c r="A45" t="s">
        <v>84</v>
      </c>
    </row>
    <row r="46" spans="1:2" x14ac:dyDescent="0.2">
      <c r="A46" t="s">
        <v>85</v>
      </c>
      <c r="B46">
        <v>21</v>
      </c>
    </row>
    <row r="47" spans="1:2" x14ac:dyDescent="0.2">
      <c r="A47" t="s">
        <v>86</v>
      </c>
      <c r="B47">
        <v>18</v>
      </c>
    </row>
    <row r="48" spans="1:2" x14ac:dyDescent="0.2">
      <c r="A48" t="s">
        <v>87</v>
      </c>
      <c r="B48">
        <v>17</v>
      </c>
    </row>
    <row r="49" spans="1:2" x14ac:dyDescent="0.2">
      <c r="A49" t="s">
        <v>88</v>
      </c>
      <c r="B49">
        <v>61</v>
      </c>
    </row>
    <row r="50" spans="1:2" x14ac:dyDescent="0.2">
      <c r="A50" t="s">
        <v>89</v>
      </c>
      <c r="B50">
        <v>66</v>
      </c>
    </row>
    <row r="51" spans="1:2" x14ac:dyDescent="0.2">
      <c r="A51" t="s">
        <v>90</v>
      </c>
      <c r="B51">
        <v>8</v>
      </c>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Indexel (2)</vt:lpstr>
      <vt:lpstr>Indexel</vt:lpstr>
      <vt:lpstr>Sheet1</vt:lpstr>
      <vt:lpstr>Indexel!Print_Area</vt:lpstr>
      <vt:lpstr>'Indexel (2)'!Print_Area</vt:lpstr>
      <vt:lpstr>'Indexel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dc:creator>
  <cp:lastModifiedBy>user</cp:lastModifiedBy>
  <cp:lastPrinted>2020-01-13T07:53:53Z</cp:lastPrinted>
  <dcterms:created xsi:type="dcterms:W3CDTF">2004-04-10T00:10:48Z</dcterms:created>
  <dcterms:modified xsi:type="dcterms:W3CDTF">2020-05-28T06:01:45Z</dcterms:modified>
</cp:coreProperties>
</file>